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給食_献立　ハートフルクック\献立総合\献ダテマン\老健施設用　献立\献立表原本　（ウォーマー便昼のみ）\R8年分　ウォーマー便昼のみ\"/>
    </mc:Choice>
  </mc:AlternateContent>
  <xr:revisionPtr revIDLastSave="0" documentId="13_ncr:1_{31CD6A61-FA67-4CB3-A066-012A525FF9D9}" xr6:coauthVersionLast="47" xr6:coauthVersionMax="47" xr10:uidLastSave="{00000000-0000-0000-0000-000000000000}"/>
  <bookViews>
    <workbookView xWindow="-98" yWindow="-98" windowWidth="22245" windowHeight="13321" xr2:uid="{9EDC6064-2AB5-4A65-9FCF-B352047E6446}"/>
  </bookViews>
  <sheets>
    <sheet name="ウォーマー便ミニ (高齢者向けカロリー有)" sheetId="1" r:id="rId1"/>
  </sheets>
  <externalReferences>
    <externalReference r:id="rId2"/>
    <externalReference r:id="rId3"/>
  </externalReferences>
  <definedNames>
    <definedName name="_xlnm.Print_Area" localSheetId="0">'ウォーマー便ミニ (高齢者向けカロリー有)'!$A$1:$AF$77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4" i="1" l="1"/>
  <c r="AD74" i="1"/>
  <c r="U74" i="1"/>
  <c r="T74" i="1"/>
  <c r="P74" i="1"/>
  <c r="O74" i="1"/>
  <c r="K74" i="1"/>
  <c r="J74" i="1"/>
  <c r="F74" i="1"/>
  <c r="E74" i="1"/>
  <c r="AB72" i="1"/>
  <c r="W72" i="1"/>
  <c r="R72" i="1"/>
  <c r="M72" i="1"/>
  <c r="H72" i="1"/>
  <c r="C72" i="1"/>
  <c r="AE71" i="1"/>
  <c r="AD71" i="1"/>
  <c r="U71" i="1"/>
  <c r="T71" i="1"/>
  <c r="P71" i="1"/>
  <c r="O71" i="1"/>
  <c r="K71" i="1"/>
  <c r="J71" i="1"/>
  <c r="F71" i="1"/>
  <c r="E71" i="1"/>
  <c r="AB70" i="1"/>
  <c r="W70" i="1"/>
  <c r="R70" i="1"/>
  <c r="M70" i="1"/>
  <c r="H70" i="1"/>
  <c r="C70" i="1"/>
  <c r="AE68" i="1"/>
  <c r="AA68" i="1"/>
  <c r="V68" i="1"/>
  <c r="U68" i="1"/>
  <c r="Q68" i="1"/>
  <c r="P68" i="1"/>
  <c r="L68" i="1"/>
  <c r="K68" i="1"/>
  <c r="G68" i="1"/>
  <c r="F68" i="1"/>
  <c r="B68" i="1"/>
  <c r="AC63" i="1"/>
  <c r="AA63" i="1"/>
  <c r="X63" i="1"/>
  <c r="V63" i="1"/>
  <c r="S63" i="1"/>
  <c r="Q63" i="1"/>
  <c r="N63" i="1"/>
  <c r="L63" i="1"/>
  <c r="I63" i="1"/>
  <c r="G63" i="1"/>
  <c r="D63" i="1"/>
  <c r="B63" i="1"/>
  <c r="AE61" i="1"/>
  <c r="AD61" i="1"/>
  <c r="Z61" i="1"/>
  <c r="Y61" i="1"/>
  <c r="U61" i="1"/>
  <c r="T61" i="1"/>
  <c r="P61" i="1"/>
  <c r="O61" i="1"/>
  <c r="K61" i="1"/>
  <c r="J61" i="1"/>
  <c r="F61" i="1"/>
  <c r="E61" i="1"/>
  <c r="AB59" i="1"/>
  <c r="W59" i="1"/>
  <c r="R59" i="1"/>
  <c r="M59" i="1"/>
  <c r="H59" i="1"/>
  <c r="C59" i="1"/>
  <c r="AE58" i="1"/>
  <c r="AD58" i="1"/>
  <c r="Z58" i="1"/>
  <c r="Y58" i="1"/>
  <c r="U58" i="1"/>
  <c r="T58" i="1"/>
  <c r="P58" i="1"/>
  <c r="O58" i="1"/>
  <c r="K58" i="1"/>
  <c r="J58" i="1"/>
  <c r="F58" i="1"/>
  <c r="E58" i="1"/>
  <c r="AB57" i="1"/>
  <c r="W57" i="1"/>
  <c r="R57" i="1"/>
  <c r="M57" i="1"/>
  <c r="H57" i="1"/>
  <c r="C57" i="1"/>
  <c r="AE55" i="1"/>
  <c r="AA55" i="1"/>
  <c r="Z55" i="1"/>
  <c r="V55" i="1"/>
  <c r="U55" i="1"/>
  <c r="Q55" i="1"/>
  <c r="P55" i="1"/>
  <c r="L55" i="1"/>
  <c r="K55" i="1"/>
  <c r="G55" i="1"/>
  <c r="F55" i="1"/>
  <c r="B55" i="1"/>
  <c r="AC50" i="1"/>
  <c r="X50" i="1"/>
  <c r="S50" i="1"/>
  <c r="N50" i="1"/>
  <c r="I50" i="1"/>
  <c r="D50" i="1"/>
  <c r="B50" i="1"/>
  <c r="G50" i="1" s="1"/>
  <c r="L50" i="1" s="1"/>
  <c r="Q50" i="1" s="1"/>
  <c r="V50" i="1" s="1"/>
  <c r="AA50" i="1" s="1"/>
  <c r="AE48" i="1"/>
  <c r="AD48" i="1"/>
  <c r="Z48" i="1"/>
  <c r="Y48" i="1"/>
  <c r="U48" i="1"/>
  <c r="T48" i="1"/>
  <c r="P48" i="1"/>
  <c r="O48" i="1"/>
  <c r="K48" i="1"/>
  <c r="J48" i="1"/>
  <c r="F48" i="1"/>
  <c r="E48" i="1"/>
  <c r="AB46" i="1"/>
  <c r="W46" i="1"/>
  <c r="R46" i="1"/>
  <c r="M46" i="1"/>
  <c r="H46" i="1"/>
  <c r="C46" i="1"/>
  <c r="AE45" i="1"/>
  <c r="AD45" i="1"/>
  <c r="Z45" i="1"/>
  <c r="Y45" i="1"/>
  <c r="U45" i="1"/>
  <c r="T45" i="1"/>
  <c r="P45" i="1"/>
  <c r="O45" i="1"/>
  <c r="K45" i="1"/>
  <c r="J45" i="1"/>
  <c r="F45" i="1"/>
  <c r="E45" i="1"/>
  <c r="AB44" i="1"/>
  <c r="W44" i="1"/>
  <c r="R44" i="1"/>
  <c r="M44" i="1"/>
  <c r="H44" i="1"/>
  <c r="C44" i="1"/>
  <c r="AE42" i="1"/>
  <c r="AA42" i="1"/>
  <c r="Z42" i="1"/>
  <c r="V42" i="1"/>
  <c r="U42" i="1"/>
  <c r="Q42" i="1"/>
  <c r="P42" i="1"/>
  <c r="L42" i="1"/>
  <c r="K42" i="1"/>
  <c r="G42" i="1"/>
  <c r="F42" i="1"/>
  <c r="B42" i="1"/>
  <c r="AC37" i="1"/>
  <c r="X37" i="1"/>
  <c r="S37" i="1"/>
  <c r="N37" i="1"/>
  <c r="I37" i="1"/>
  <c r="G37" i="1"/>
  <c r="L37" i="1" s="1"/>
  <c r="Q37" i="1" s="1"/>
  <c r="V37" i="1" s="1"/>
  <c r="AA37" i="1" s="1"/>
  <c r="D37" i="1"/>
  <c r="B37" i="1"/>
  <c r="AE35" i="1"/>
  <c r="AD35" i="1"/>
  <c r="Z35" i="1"/>
  <c r="Y35" i="1"/>
  <c r="U35" i="1"/>
  <c r="T35" i="1"/>
  <c r="P35" i="1"/>
  <c r="O35" i="1"/>
  <c r="K35" i="1"/>
  <c r="J35" i="1"/>
  <c r="F35" i="1"/>
  <c r="E35" i="1"/>
  <c r="AB33" i="1"/>
  <c r="W33" i="1"/>
  <c r="R33" i="1"/>
  <c r="M33" i="1"/>
  <c r="H33" i="1"/>
  <c r="C33" i="1"/>
  <c r="AE32" i="1"/>
  <c r="AD32" i="1"/>
  <c r="Z32" i="1"/>
  <c r="Y32" i="1"/>
  <c r="U32" i="1"/>
  <c r="T32" i="1"/>
  <c r="P32" i="1"/>
  <c r="O32" i="1"/>
  <c r="K32" i="1"/>
  <c r="J32" i="1"/>
  <c r="F32" i="1"/>
  <c r="E32" i="1"/>
  <c r="AB31" i="1"/>
  <c r="W31" i="1"/>
  <c r="R31" i="1"/>
  <c r="M31" i="1"/>
  <c r="H31" i="1"/>
  <c r="C31" i="1"/>
  <c r="AE29" i="1"/>
  <c r="AA29" i="1"/>
  <c r="Z29" i="1"/>
  <c r="V29" i="1"/>
  <c r="U29" i="1"/>
  <c r="Q29" i="1"/>
  <c r="P29" i="1"/>
  <c r="L29" i="1"/>
  <c r="K29" i="1"/>
  <c r="G29" i="1"/>
  <c r="F29" i="1"/>
  <c r="B29" i="1"/>
  <c r="AC24" i="1"/>
  <c r="X24" i="1"/>
  <c r="S24" i="1"/>
  <c r="N24" i="1"/>
  <c r="I24" i="1"/>
  <c r="D24" i="1"/>
  <c r="B24" i="1"/>
  <c r="G24" i="1" s="1"/>
  <c r="L24" i="1" s="1"/>
  <c r="Q24" i="1" s="1"/>
  <c r="V24" i="1" s="1"/>
  <c r="AA24" i="1" s="1"/>
  <c r="AE22" i="1"/>
  <c r="AD22" i="1"/>
  <c r="Z22" i="1"/>
  <c r="Y22" i="1"/>
  <c r="U22" i="1"/>
  <c r="T22" i="1"/>
  <c r="P22" i="1"/>
  <c r="O22" i="1"/>
  <c r="K22" i="1"/>
  <c r="J22" i="1"/>
  <c r="F22" i="1"/>
  <c r="E22" i="1"/>
  <c r="AB20" i="1"/>
  <c r="W20" i="1"/>
  <c r="R20" i="1"/>
  <c r="M20" i="1"/>
  <c r="H20" i="1"/>
  <c r="C20" i="1"/>
  <c r="AE19" i="1"/>
  <c r="AD19" i="1"/>
  <c r="Z19" i="1"/>
  <c r="Y19" i="1"/>
  <c r="U19" i="1"/>
  <c r="T19" i="1"/>
  <c r="P19" i="1"/>
  <c r="O19" i="1"/>
  <c r="K19" i="1"/>
  <c r="J19" i="1"/>
  <c r="F19" i="1"/>
  <c r="E19" i="1"/>
  <c r="AB18" i="1"/>
  <c r="W18" i="1"/>
  <c r="R18" i="1"/>
  <c r="M18" i="1"/>
  <c r="H18" i="1"/>
  <c r="C18" i="1"/>
  <c r="AE16" i="1"/>
  <c r="AA16" i="1"/>
  <c r="Z16" i="1"/>
  <c r="V16" i="1"/>
  <c r="U16" i="1"/>
  <c r="Q16" i="1"/>
  <c r="P16" i="1"/>
  <c r="L16" i="1"/>
  <c r="K16" i="1"/>
  <c r="G16" i="1"/>
  <c r="F16" i="1"/>
  <c r="B16" i="1"/>
  <c r="AC11" i="1"/>
  <c r="AA11" i="1"/>
  <c r="X11" i="1"/>
  <c r="V11" i="1"/>
  <c r="S11" i="1"/>
  <c r="Q11" i="1"/>
  <c r="N11" i="1"/>
  <c r="L11" i="1"/>
  <c r="I11" i="1"/>
  <c r="G11" i="1"/>
  <c r="D11" i="1"/>
  <c r="B11" i="1"/>
  <c r="N6" i="1"/>
  <c r="N4" i="1"/>
  <c r="T3" i="1"/>
</calcChain>
</file>

<file path=xl/sharedStrings.xml><?xml version="1.0" encoding="utf-8"?>
<sst xmlns="http://schemas.openxmlformats.org/spreadsheetml/2006/main" count="249" uniqueCount="16">
  <si>
    <t>お客様名</t>
    <rPh sb="1" eb="2">
      <t>キャク</t>
    </rPh>
    <rPh sb="2" eb="3">
      <t>サマ</t>
    </rPh>
    <rPh sb="3" eb="4">
      <t>メイ</t>
    </rPh>
    <phoneticPr fontId="2"/>
  </si>
  <si>
    <t>様</t>
    <rPh sb="0" eb="1">
      <t>サマ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</si>
  <si>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</si>
  <si>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</si>
  <si>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</si>
  <si>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キ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</si>
  <si>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</si>
  <si>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</si>
  <si>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エネルギー</t>
    <phoneticPr fontId="13"/>
  </si>
  <si>
    <t>(kcal)</t>
    <phoneticPr fontId="13"/>
  </si>
  <si>
    <t>・</t>
    <phoneticPr fontId="2"/>
  </si>
  <si>
    <t>たんぱく質</t>
    <phoneticPr fontId="13"/>
  </si>
  <si>
    <t>脂質</t>
    <phoneticPr fontId="2"/>
  </si>
  <si>
    <t>炭水化物</t>
    <rPh sb="0" eb="4">
      <t>タンスイカブツ</t>
    </rPh>
    <phoneticPr fontId="13"/>
  </si>
  <si>
    <t>食塩</t>
    <rPh sb="0" eb="2">
      <t>ショクエン</t>
    </rPh>
    <phoneticPr fontId="13"/>
  </si>
  <si>
    <t>＊材料の都合や入荷状況でメニューが予告無く変更になる場合があります。　栄養表示はおかずのみの計算です。</t>
    <rPh sb="35" eb="39">
      <t>エイヨウヒョウジ</t>
    </rPh>
    <rPh sb="46" eb="48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</si>
</sst>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4">
    <font>
      <sz val="11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創英角ﾎﾟｯﾌﾟ体"/>
      <family val="3"/>
      <charset val="128"/>
    </font>
    <font>
      <sz val="11"/>
      <name val="HG丸ｺﾞｼｯｸM-PRO"/>
      <family val="3"/>
      <charset val="128"/>
    </font>
    <font>
      <b/>
      <sz val="16"/>
      <color rgb="FFFF0000"/>
      <name val="ＤＦブラッシュＳＱW9"/>
      <family val="3"/>
      <charset val="128"/>
    </font>
    <font>
      <sz val="14"/>
      <name val="ＤＦＧ中太丸ゴシック体"/>
      <family val="3"/>
      <charset val="128"/>
    </font>
    <font>
      <sz val="16"/>
      <name val="HG創英角ﾎﾟｯﾌﾟ体"/>
      <family val="3"/>
      <charset val="128"/>
    </font>
    <font>
      <sz val="16"/>
      <name val="HGS創英角ﾎﾟｯﾌﾟ体"/>
      <family val="3"/>
      <charset val="128"/>
    </font>
    <font>
      <sz val="9"/>
      <name val="HG創英角ﾎﾟｯﾌﾟ体"/>
      <family val="3"/>
      <charset val="128"/>
    </font>
    <font>
      <sz val="1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CE29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00B0F0"/>
      </left>
      <right/>
      <top style="double">
        <color rgb="FF00B0F0"/>
      </top>
      <bottom/>
      <diagonal/>
    </border>
    <border>
      <left/>
      <right/>
      <top style="double">
        <color rgb="FF00B0F0"/>
      </top>
      <bottom/>
      <diagonal/>
    </border>
    <border>
      <left/>
      <right style="double">
        <color rgb="FF00B0F0"/>
      </right>
      <top style="double">
        <color rgb="FF00B0F0"/>
      </top>
      <bottom/>
      <diagonal/>
    </border>
    <border>
      <left style="double">
        <color rgb="FF00B0F0"/>
      </left>
      <right/>
      <top/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/>
      <right style="double">
        <color rgb="FF00B0F0"/>
      </right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vertical="center" textRotation="255" shrinkToFit="1"/>
    </xf>
    <xf numFmtId="0" fontId="9" fillId="0" borderId="0" xfId="0" applyFont="1" applyAlignment="1">
      <alignment vertical="center" wrapText="1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176" fontId="12" fillId="0" borderId="16" xfId="0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177" fontId="12" fillId="0" borderId="20" xfId="0" applyNumberFormat="1" applyFont="1" applyBorder="1" applyAlignment="1">
      <alignment horizontal="center" vertical="center" shrinkToFit="1"/>
    </xf>
    <xf numFmtId="177" fontId="12" fillId="0" borderId="21" xfId="0" applyNumberFormat="1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2" fillId="0" borderId="21" xfId="0" applyNumberFormat="1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178" fontId="12" fillId="0" borderId="25" xfId="0" applyNumberFormat="1" applyFont="1" applyBorder="1" applyAlignment="1">
      <alignment horizontal="center" vertical="center" shrinkToFit="1"/>
    </xf>
    <xf numFmtId="178" fontId="12" fillId="0" borderId="26" xfId="0" applyNumberFormat="1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166687</xdr:colOff>
      <xdr:row>2</xdr:row>
      <xdr:rowOff>11907</xdr:rowOff>
    </xdr:from>
    <xdr:to>
      <xdr:col>22</xdr:col>
      <xdr:colOff>226218</xdr:colOff>
      <xdr:row>8</xdr:row>
      <xdr:rowOff>130969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8FAF26DA-94D4-423F-A80A-1327DD67E212}"/>
            </a:ext>
          </a:extLst>
        </xdr:cNvPr>
        <xdr:cNvSpPr/>
      </xdr:nvSpPr>
      <xdr:spPr bwMode="auto">
        <a:xfrm>
          <a:off x="4933950" y="373857"/>
          <a:ext cx="4874418" cy="196215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2</xdr:colOff>
      <xdr:row>0</xdr:row>
      <xdr:rowOff>83343</xdr:rowOff>
    </xdr:from>
    <xdr:to>
      <xdr:col>10</xdr:col>
      <xdr:colOff>333376</xdr:colOff>
      <xdr:row>2</xdr:row>
      <xdr:rowOff>369095</xdr:rowOff>
    </xdr:to>
    <xdr:sp macro="" textlink="">
      <xdr:nvSpPr>
        <xdr:cNvPr id="3" name="AutoShape 31">
          <a:extLst>
            <a:ext uri="{FF2B5EF4-FFF2-40B4-BE49-F238E27FC236}">
              <a16:creationId xmlns:a16="http://schemas.microsoft.com/office/drawing/2014/main" id="{7149EB43-35BC-4F4E-91B9-83E13EEDA2DF}"/>
            </a:ext>
          </a:extLst>
        </xdr:cNvPr>
        <xdr:cNvSpPr>
          <a:spLocks noChangeArrowheads="1"/>
        </xdr:cNvSpPr>
      </xdr:nvSpPr>
      <xdr:spPr bwMode="auto">
        <a:xfrm>
          <a:off x="2" y="83343"/>
          <a:ext cx="4724399" cy="647702"/>
        </a:xfrm>
        <a:prstGeom prst="roundRect">
          <a:avLst>
            <a:gd name="adj" fmla="val 16667"/>
          </a:avLst>
        </a:prstGeom>
        <a:noFill/>
        <a:ln w="127000">
          <a:solidFill>
            <a:srgbClr val="FFFF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85045</xdr:colOff>
      <xdr:row>0</xdr:row>
      <xdr:rowOff>95249</xdr:rowOff>
    </xdr:from>
    <xdr:to>
      <xdr:col>10</xdr:col>
      <xdr:colOff>226220</xdr:colOff>
      <xdr:row>2</xdr:row>
      <xdr:rowOff>297658</xdr:rowOff>
    </xdr:to>
    <xdr:sp macro="" textlink="">
      <xdr:nvSpPr>
        <xdr:cNvPr id="4" name="WordArt 32">
          <a:extLst>
            <a:ext uri="{FF2B5EF4-FFF2-40B4-BE49-F238E27FC236}">
              <a16:creationId xmlns:a16="http://schemas.microsoft.com/office/drawing/2014/main" id="{31B6D8FF-B85C-40D3-9A6E-B8D374B08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308" y="95249"/>
          <a:ext cx="4336937" cy="56435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ＤＦブラッシュＳＱW9"/>
              <a:ea typeface="ＤＦブラッシュＳＱW9"/>
            </a:rPr>
            <a:t>献立メニュー表</a:t>
          </a:r>
        </a:p>
      </xdr:txBody>
    </xdr:sp>
    <xdr:clientData/>
  </xdr:twoCellAnchor>
  <xdr:twoCellAnchor editAs="oneCell">
    <xdr:from>
      <xdr:col>13</xdr:col>
      <xdr:colOff>62617</xdr:colOff>
      <xdr:row>1</xdr:row>
      <xdr:rowOff>89869</xdr:rowOff>
    </xdr:from>
    <xdr:to>
      <xdr:col>14</xdr:col>
      <xdr:colOff>1771</xdr:colOff>
      <xdr:row>2</xdr:row>
      <xdr:rowOff>305940</xdr:rowOff>
    </xdr:to>
    <xdr:pic>
      <xdr:nvPicPr>
        <xdr:cNvPr id="5" name="Picture 144" descr="METC143">
          <a:extLst>
            <a:ext uri="{FF2B5EF4-FFF2-40B4-BE49-F238E27FC236}">
              <a16:creationId xmlns:a16="http://schemas.microsoft.com/office/drawing/2014/main" id="{C073573D-BF0B-4B04-BB6A-BF6140F2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20604723">
          <a:off x="5329942" y="251794"/>
          <a:ext cx="972617" cy="416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345282</xdr:colOff>
      <xdr:row>1</xdr:row>
      <xdr:rowOff>23812</xdr:rowOff>
    </xdr:from>
    <xdr:to>
      <xdr:col>18</xdr:col>
      <xdr:colOff>523875</xdr:colOff>
      <xdr:row>2</xdr:row>
      <xdr:rowOff>392906</xdr:rowOff>
    </xdr:to>
    <xdr:sp macro="" textlink="">
      <xdr:nvSpPr>
        <xdr:cNvPr id="6" name="AutoShape 84">
          <a:extLst>
            <a:ext uri="{FF2B5EF4-FFF2-40B4-BE49-F238E27FC236}">
              <a16:creationId xmlns:a16="http://schemas.microsoft.com/office/drawing/2014/main" id="{FABA1A0D-6AAE-4E33-952C-5D833D329749}"/>
            </a:ext>
          </a:extLst>
        </xdr:cNvPr>
        <xdr:cNvSpPr>
          <a:spLocks noChangeArrowheads="1"/>
        </xdr:cNvSpPr>
      </xdr:nvSpPr>
      <xdr:spPr bwMode="auto">
        <a:xfrm>
          <a:off x="6646070" y="185737"/>
          <a:ext cx="1431130" cy="569119"/>
        </a:xfrm>
        <a:prstGeom prst="star16">
          <a:avLst>
            <a:gd name="adj" fmla="val 33641"/>
          </a:avLst>
        </a:prstGeom>
        <a:solidFill>
          <a:srgbClr val="FF99CC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oneCellAnchor>
    <xdr:from>
      <xdr:col>13</xdr:col>
      <xdr:colOff>762667</xdr:colOff>
      <xdr:row>1</xdr:row>
      <xdr:rowOff>40006</xdr:rowOff>
    </xdr:from>
    <xdr:ext cx="3044952" cy="492443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7283FF6-C0C9-4A12-A84A-B1F657A5B9FE}"/>
            </a:ext>
          </a:extLst>
        </xdr:cNvPr>
        <xdr:cNvSpPr/>
      </xdr:nvSpPr>
      <xdr:spPr>
        <a:xfrm>
          <a:off x="6029992" y="201931"/>
          <a:ext cx="3044952" cy="49244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18000">
                <a:solidFill>
                  <a:srgbClr val="FF0000"/>
                </a:solidFill>
                <a:prstDash val="solid"/>
                <a:miter lim="800000"/>
              </a:ln>
              <a:solidFill>
                <a:srgbClr val="FFFF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ＤＦＧブラッシュＳＱW9" pitchFamily="50" charset="-128"/>
              <a:ea typeface="ＤＦＧブラッシュＳＱW9" pitchFamily="50" charset="-128"/>
            </a:rPr>
            <a:t>今月のいちおし</a:t>
          </a:r>
        </a:p>
      </xdr:txBody>
    </xdr:sp>
    <xdr:clientData/>
  </xdr:oneCellAnchor>
  <xdr:twoCellAnchor editAs="oneCell">
    <xdr:from>
      <xdr:col>12</xdr:col>
      <xdr:colOff>92919</xdr:colOff>
      <xdr:row>4</xdr:row>
      <xdr:rowOff>142874</xdr:rowOff>
    </xdr:from>
    <xdr:to>
      <xdr:col>13</xdr:col>
      <xdr:colOff>203880</xdr:colOff>
      <xdr:row>6</xdr:row>
      <xdr:rowOff>45180</xdr:rowOff>
    </xdr:to>
    <xdr:pic>
      <xdr:nvPicPr>
        <xdr:cNvPr id="8" name="Picture 146" descr="v4_mrk032">
          <a:extLst>
            <a:ext uri="{FF2B5EF4-FFF2-40B4-BE49-F238E27FC236}">
              <a16:creationId xmlns:a16="http://schemas.microsoft.com/office/drawing/2014/main" id="{442288D9-B025-4D93-8384-7D76C548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359905">
          <a:off x="5103069" y="1295399"/>
          <a:ext cx="368136" cy="235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35718</xdr:colOff>
      <xdr:row>7</xdr:row>
      <xdr:rowOff>47625</xdr:rowOff>
    </xdr:from>
    <xdr:to>
      <xdr:col>31</xdr:col>
      <xdr:colOff>142874</xdr:colOff>
      <xdr:row>8</xdr:row>
      <xdr:rowOff>221119</xdr:rowOff>
    </xdr:to>
    <xdr:sp macro="" textlink="">
      <xdr:nvSpPr>
        <xdr:cNvPr id="9" name="Text Box 18">
          <a:extLst>
            <a:ext uri="{FF2B5EF4-FFF2-40B4-BE49-F238E27FC236}">
              <a16:creationId xmlns:a16="http://schemas.microsoft.com/office/drawing/2014/main" id="{453F63E1-9971-4A4E-A66D-4BF6CE3FDA2B}"/>
            </a:ext>
          </a:extLst>
        </xdr:cNvPr>
        <xdr:cNvSpPr txBox="1">
          <a:spLocks noChangeArrowheads="1"/>
        </xdr:cNvSpPr>
      </xdr:nvSpPr>
      <xdr:spPr bwMode="auto">
        <a:xfrm>
          <a:off x="9875043" y="2090738"/>
          <a:ext cx="4179094" cy="33541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TEL:</a:t>
          </a:r>
          <a:r>
            <a:rPr lang="ja-JP" altLang="en-US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０５８４－３４－１２３４ </a:t>
          </a:r>
          <a:r>
            <a:rPr lang="en-US" altLang="ja-JP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FAX:</a:t>
          </a:r>
          <a:r>
            <a:rPr lang="ja-JP" altLang="en-US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０５８４－３３－１２３４</a:t>
          </a:r>
        </a:p>
        <a:p>
          <a:pPr algn="l" rtl="1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 editAs="oneCell">
    <xdr:from>
      <xdr:col>23</xdr:col>
      <xdr:colOff>95250</xdr:colOff>
      <xdr:row>3</xdr:row>
      <xdr:rowOff>69850</xdr:rowOff>
    </xdr:from>
    <xdr:to>
      <xdr:col>31</xdr:col>
      <xdr:colOff>65925</xdr:colOff>
      <xdr:row>6</xdr:row>
      <xdr:rowOff>504393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5A7CC59-A5FC-41B0-9284-2F94BC648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5" y="869950"/>
          <a:ext cx="4042613" cy="1120343"/>
        </a:xfrm>
        <a:prstGeom prst="rect">
          <a:avLst/>
        </a:prstGeom>
      </xdr:spPr>
    </xdr:pic>
    <xdr:clientData/>
  </xdr:twoCellAnchor>
  <xdr:twoCellAnchor>
    <xdr:from>
      <xdr:col>1</xdr:col>
      <xdr:colOff>45951</xdr:colOff>
      <xdr:row>10</xdr:row>
      <xdr:rowOff>17072</xdr:rowOff>
    </xdr:from>
    <xdr:to>
      <xdr:col>2</xdr:col>
      <xdr:colOff>234358</xdr:colOff>
      <xdr:row>12</xdr:row>
      <xdr:rowOff>95251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E4D1A35-50B9-4F6A-B174-17B922FB2A3E}"/>
            </a:ext>
          </a:extLst>
        </xdr:cNvPr>
        <xdr:cNvSpPr>
          <a:spLocks noChangeArrowheads="1"/>
        </xdr:cNvSpPr>
      </xdr:nvSpPr>
      <xdr:spPr bwMode="auto">
        <a:xfrm>
          <a:off x="241214" y="2812660"/>
          <a:ext cx="431294" cy="325829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10</xdr:row>
      <xdr:rowOff>17072</xdr:rowOff>
    </xdr:from>
    <xdr:to>
      <xdr:col>7</xdr:col>
      <xdr:colOff>234358</xdr:colOff>
      <xdr:row>13</xdr:row>
      <xdr:rowOff>1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3FBEDF3-E392-41D7-9C64-79258195B362}"/>
            </a:ext>
          </a:extLst>
        </xdr:cNvPr>
        <xdr:cNvSpPr>
          <a:spLocks noChangeArrowheads="1"/>
        </xdr:cNvSpPr>
      </xdr:nvSpPr>
      <xdr:spPr bwMode="auto">
        <a:xfrm>
          <a:off x="2527214" y="2812660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10</xdr:row>
      <xdr:rowOff>17071</xdr:rowOff>
    </xdr:from>
    <xdr:to>
      <xdr:col>12</xdr:col>
      <xdr:colOff>234358</xdr:colOff>
      <xdr:row>12</xdr:row>
      <xdr:rowOff>83343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4FFE683-0E2F-4EB4-97A8-0665E989DCDC}"/>
            </a:ext>
          </a:extLst>
        </xdr:cNvPr>
        <xdr:cNvSpPr>
          <a:spLocks noChangeArrowheads="1"/>
        </xdr:cNvSpPr>
      </xdr:nvSpPr>
      <xdr:spPr bwMode="auto">
        <a:xfrm>
          <a:off x="4813214" y="2812659"/>
          <a:ext cx="431294" cy="313922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10</xdr:row>
      <xdr:rowOff>17072</xdr:rowOff>
    </xdr:from>
    <xdr:to>
      <xdr:col>17</xdr:col>
      <xdr:colOff>234358</xdr:colOff>
      <xdr:row>13</xdr:row>
      <xdr:rowOff>1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035BD5B-6434-4578-9B61-8E63DD19A500}"/>
            </a:ext>
          </a:extLst>
        </xdr:cNvPr>
        <xdr:cNvSpPr>
          <a:spLocks noChangeArrowheads="1"/>
        </xdr:cNvSpPr>
      </xdr:nvSpPr>
      <xdr:spPr bwMode="auto">
        <a:xfrm>
          <a:off x="7099214" y="2812660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10</xdr:row>
      <xdr:rowOff>17072</xdr:rowOff>
    </xdr:from>
    <xdr:to>
      <xdr:col>22</xdr:col>
      <xdr:colOff>234358</xdr:colOff>
      <xdr:row>13</xdr:row>
      <xdr:rowOff>1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B3B2AB1-7501-41E7-BEBA-8008F9FDF5AC}"/>
            </a:ext>
          </a:extLst>
        </xdr:cNvPr>
        <xdr:cNvSpPr>
          <a:spLocks noChangeArrowheads="1"/>
        </xdr:cNvSpPr>
      </xdr:nvSpPr>
      <xdr:spPr bwMode="auto">
        <a:xfrm>
          <a:off x="9385214" y="2812660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10</xdr:row>
      <xdr:rowOff>17072</xdr:rowOff>
    </xdr:from>
    <xdr:to>
      <xdr:col>27</xdr:col>
      <xdr:colOff>234358</xdr:colOff>
      <xdr:row>12</xdr:row>
      <xdr:rowOff>107157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D9146B1-B42B-403B-B492-9ED2DC2BDDDB}"/>
            </a:ext>
          </a:extLst>
        </xdr:cNvPr>
        <xdr:cNvSpPr>
          <a:spLocks noChangeArrowheads="1"/>
        </xdr:cNvSpPr>
      </xdr:nvSpPr>
      <xdr:spPr bwMode="auto">
        <a:xfrm>
          <a:off x="11671214" y="281266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23</xdr:row>
      <xdr:rowOff>17072</xdr:rowOff>
    </xdr:from>
    <xdr:to>
      <xdr:col>2</xdr:col>
      <xdr:colOff>234358</xdr:colOff>
      <xdr:row>25</xdr:row>
      <xdr:rowOff>107157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C9AAEC3-5271-4DBB-A195-C9438E22AB0E}"/>
            </a:ext>
          </a:extLst>
        </xdr:cNvPr>
        <xdr:cNvSpPr>
          <a:spLocks noChangeArrowheads="1"/>
        </xdr:cNvSpPr>
      </xdr:nvSpPr>
      <xdr:spPr bwMode="auto">
        <a:xfrm>
          <a:off x="241214" y="436523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23</xdr:row>
      <xdr:rowOff>17072</xdr:rowOff>
    </xdr:from>
    <xdr:to>
      <xdr:col>7</xdr:col>
      <xdr:colOff>234358</xdr:colOff>
      <xdr:row>25</xdr:row>
      <xdr:rowOff>107157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FF8CF13-DD4E-47A4-A7B7-3F1BBDF7F612}"/>
            </a:ext>
          </a:extLst>
        </xdr:cNvPr>
        <xdr:cNvSpPr>
          <a:spLocks noChangeArrowheads="1"/>
        </xdr:cNvSpPr>
      </xdr:nvSpPr>
      <xdr:spPr bwMode="auto">
        <a:xfrm>
          <a:off x="2527214" y="436523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23</xdr:row>
      <xdr:rowOff>17071</xdr:rowOff>
    </xdr:from>
    <xdr:to>
      <xdr:col>12</xdr:col>
      <xdr:colOff>234358</xdr:colOff>
      <xdr:row>26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37A666B-D537-4C26-91AF-80ACDAF93FC7}"/>
            </a:ext>
          </a:extLst>
        </xdr:cNvPr>
        <xdr:cNvSpPr>
          <a:spLocks noChangeArrowheads="1"/>
        </xdr:cNvSpPr>
      </xdr:nvSpPr>
      <xdr:spPr bwMode="auto">
        <a:xfrm>
          <a:off x="4813214" y="436523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23</xdr:row>
      <xdr:rowOff>17071</xdr:rowOff>
    </xdr:from>
    <xdr:to>
      <xdr:col>17</xdr:col>
      <xdr:colOff>234358</xdr:colOff>
      <xdr:row>26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971C951-A43C-400D-95DD-96D679B73DA4}"/>
            </a:ext>
          </a:extLst>
        </xdr:cNvPr>
        <xdr:cNvSpPr>
          <a:spLocks noChangeArrowheads="1"/>
        </xdr:cNvSpPr>
      </xdr:nvSpPr>
      <xdr:spPr bwMode="auto">
        <a:xfrm>
          <a:off x="7099214" y="436523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23</xdr:row>
      <xdr:rowOff>17072</xdr:rowOff>
    </xdr:from>
    <xdr:to>
      <xdr:col>22</xdr:col>
      <xdr:colOff>234358</xdr:colOff>
      <xdr:row>25</xdr:row>
      <xdr:rowOff>107157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48269C8-AEC4-4C6D-A0A7-57ECF70E5AF8}"/>
            </a:ext>
          </a:extLst>
        </xdr:cNvPr>
        <xdr:cNvSpPr>
          <a:spLocks noChangeArrowheads="1"/>
        </xdr:cNvSpPr>
      </xdr:nvSpPr>
      <xdr:spPr bwMode="auto">
        <a:xfrm>
          <a:off x="9385214" y="436523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23</xdr:row>
      <xdr:rowOff>17071</xdr:rowOff>
    </xdr:from>
    <xdr:to>
      <xdr:col>27</xdr:col>
      <xdr:colOff>234358</xdr:colOff>
      <xdr:row>26</xdr:row>
      <xdr:rowOff>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DC58DED-BE47-4B97-AAA5-27CD43B2FCFF}"/>
            </a:ext>
          </a:extLst>
        </xdr:cNvPr>
        <xdr:cNvSpPr>
          <a:spLocks noChangeArrowheads="1"/>
        </xdr:cNvSpPr>
      </xdr:nvSpPr>
      <xdr:spPr bwMode="auto">
        <a:xfrm>
          <a:off x="11671214" y="436523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36</xdr:row>
      <xdr:rowOff>17072</xdr:rowOff>
    </xdr:from>
    <xdr:to>
      <xdr:col>2</xdr:col>
      <xdr:colOff>234358</xdr:colOff>
      <xdr:row>38</xdr:row>
      <xdr:rowOff>107157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E9386CE-E70D-4E58-B742-83A37A0CDB38}"/>
            </a:ext>
          </a:extLst>
        </xdr:cNvPr>
        <xdr:cNvSpPr>
          <a:spLocks noChangeArrowheads="1"/>
        </xdr:cNvSpPr>
      </xdr:nvSpPr>
      <xdr:spPr bwMode="auto">
        <a:xfrm>
          <a:off x="241214" y="591781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36</xdr:row>
      <xdr:rowOff>17072</xdr:rowOff>
    </xdr:from>
    <xdr:to>
      <xdr:col>7</xdr:col>
      <xdr:colOff>234358</xdr:colOff>
      <xdr:row>38</xdr:row>
      <xdr:rowOff>107157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4F81A7B3-0902-4E6E-8038-351817E90E82}"/>
            </a:ext>
          </a:extLst>
        </xdr:cNvPr>
        <xdr:cNvSpPr>
          <a:spLocks noChangeArrowheads="1"/>
        </xdr:cNvSpPr>
      </xdr:nvSpPr>
      <xdr:spPr bwMode="auto">
        <a:xfrm>
          <a:off x="2527214" y="591781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36</xdr:row>
      <xdr:rowOff>17071</xdr:rowOff>
    </xdr:from>
    <xdr:to>
      <xdr:col>12</xdr:col>
      <xdr:colOff>234358</xdr:colOff>
      <xdr:row>39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8CABB4C-8976-4DD1-8949-7ADF0824B06F}"/>
            </a:ext>
          </a:extLst>
        </xdr:cNvPr>
        <xdr:cNvSpPr>
          <a:spLocks noChangeArrowheads="1"/>
        </xdr:cNvSpPr>
      </xdr:nvSpPr>
      <xdr:spPr bwMode="auto">
        <a:xfrm>
          <a:off x="4813214" y="591780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36</xdr:row>
      <xdr:rowOff>17071</xdr:rowOff>
    </xdr:from>
    <xdr:to>
      <xdr:col>17</xdr:col>
      <xdr:colOff>234358</xdr:colOff>
      <xdr:row>39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8367D64-33AC-4C7F-825F-C9F8121C2176}"/>
            </a:ext>
          </a:extLst>
        </xdr:cNvPr>
        <xdr:cNvSpPr>
          <a:spLocks noChangeArrowheads="1"/>
        </xdr:cNvSpPr>
      </xdr:nvSpPr>
      <xdr:spPr bwMode="auto">
        <a:xfrm>
          <a:off x="7099214" y="591780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36</xdr:row>
      <xdr:rowOff>17072</xdr:rowOff>
    </xdr:from>
    <xdr:to>
      <xdr:col>22</xdr:col>
      <xdr:colOff>234358</xdr:colOff>
      <xdr:row>38</xdr:row>
      <xdr:rowOff>107157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3D31226-D299-4DD8-8CE9-CF1764FF7D8D}"/>
            </a:ext>
          </a:extLst>
        </xdr:cNvPr>
        <xdr:cNvSpPr>
          <a:spLocks noChangeArrowheads="1"/>
        </xdr:cNvSpPr>
      </xdr:nvSpPr>
      <xdr:spPr bwMode="auto">
        <a:xfrm>
          <a:off x="9385214" y="591781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36</xdr:row>
      <xdr:rowOff>17071</xdr:rowOff>
    </xdr:from>
    <xdr:to>
      <xdr:col>27</xdr:col>
      <xdr:colOff>234358</xdr:colOff>
      <xdr:row>39</xdr:row>
      <xdr:rowOff>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33155F5-FFC9-4803-AE85-FE626582FCF5}"/>
            </a:ext>
          </a:extLst>
        </xdr:cNvPr>
        <xdr:cNvSpPr>
          <a:spLocks noChangeArrowheads="1"/>
        </xdr:cNvSpPr>
      </xdr:nvSpPr>
      <xdr:spPr bwMode="auto">
        <a:xfrm>
          <a:off x="11671214" y="591780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49</xdr:row>
      <xdr:rowOff>17072</xdr:rowOff>
    </xdr:from>
    <xdr:to>
      <xdr:col>2</xdr:col>
      <xdr:colOff>234358</xdr:colOff>
      <xdr:row>51</xdr:row>
      <xdr:rowOff>107157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11468FE-D13B-400A-AC4D-3642A6DDF315}"/>
            </a:ext>
          </a:extLst>
        </xdr:cNvPr>
        <xdr:cNvSpPr>
          <a:spLocks noChangeArrowheads="1"/>
        </xdr:cNvSpPr>
      </xdr:nvSpPr>
      <xdr:spPr bwMode="auto">
        <a:xfrm>
          <a:off x="241214" y="747038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49</xdr:row>
      <xdr:rowOff>17072</xdr:rowOff>
    </xdr:from>
    <xdr:to>
      <xdr:col>7</xdr:col>
      <xdr:colOff>234358</xdr:colOff>
      <xdr:row>51</xdr:row>
      <xdr:rowOff>107157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DF50A066-8B62-4698-8465-330A27338D12}"/>
            </a:ext>
          </a:extLst>
        </xdr:cNvPr>
        <xdr:cNvSpPr>
          <a:spLocks noChangeArrowheads="1"/>
        </xdr:cNvSpPr>
      </xdr:nvSpPr>
      <xdr:spPr bwMode="auto">
        <a:xfrm>
          <a:off x="2527214" y="747038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49</xdr:row>
      <xdr:rowOff>17071</xdr:rowOff>
    </xdr:from>
    <xdr:to>
      <xdr:col>12</xdr:col>
      <xdr:colOff>234358</xdr:colOff>
      <xdr:row>52</xdr:row>
      <xdr:rowOff>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527B126-F3ED-4EB7-A077-0ABE970B7C2C}"/>
            </a:ext>
          </a:extLst>
        </xdr:cNvPr>
        <xdr:cNvSpPr>
          <a:spLocks noChangeArrowheads="1"/>
        </xdr:cNvSpPr>
      </xdr:nvSpPr>
      <xdr:spPr bwMode="auto">
        <a:xfrm>
          <a:off x="4813214" y="747038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49</xdr:row>
      <xdr:rowOff>17071</xdr:rowOff>
    </xdr:from>
    <xdr:to>
      <xdr:col>17</xdr:col>
      <xdr:colOff>234358</xdr:colOff>
      <xdr:row>52</xdr:row>
      <xdr:rowOff>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5BFBFF1-2B72-40DA-9F4F-A4CA78EBEA3E}"/>
            </a:ext>
          </a:extLst>
        </xdr:cNvPr>
        <xdr:cNvSpPr>
          <a:spLocks noChangeArrowheads="1"/>
        </xdr:cNvSpPr>
      </xdr:nvSpPr>
      <xdr:spPr bwMode="auto">
        <a:xfrm>
          <a:off x="7099214" y="747038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49</xdr:row>
      <xdr:rowOff>17072</xdr:rowOff>
    </xdr:from>
    <xdr:to>
      <xdr:col>22</xdr:col>
      <xdr:colOff>234358</xdr:colOff>
      <xdr:row>51</xdr:row>
      <xdr:rowOff>107157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8C571E29-32F4-4A42-853E-70D994D8F47D}"/>
            </a:ext>
          </a:extLst>
        </xdr:cNvPr>
        <xdr:cNvSpPr>
          <a:spLocks noChangeArrowheads="1"/>
        </xdr:cNvSpPr>
      </xdr:nvSpPr>
      <xdr:spPr bwMode="auto">
        <a:xfrm>
          <a:off x="9385214" y="747038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49</xdr:row>
      <xdr:rowOff>17071</xdr:rowOff>
    </xdr:from>
    <xdr:to>
      <xdr:col>27</xdr:col>
      <xdr:colOff>234358</xdr:colOff>
      <xdr:row>52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FAD88F8-C2C2-4AB8-9636-ED88C957D5DC}"/>
            </a:ext>
          </a:extLst>
        </xdr:cNvPr>
        <xdr:cNvSpPr>
          <a:spLocks noChangeArrowheads="1"/>
        </xdr:cNvSpPr>
      </xdr:nvSpPr>
      <xdr:spPr bwMode="auto">
        <a:xfrm>
          <a:off x="11671214" y="747038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62</xdr:row>
      <xdr:rowOff>17072</xdr:rowOff>
    </xdr:from>
    <xdr:to>
      <xdr:col>2</xdr:col>
      <xdr:colOff>234358</xdr:colOff>
      <xdr:row>64</xdr:row>
      <xdr:rowOff>107157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C41E973D-17DB-4C54-AE17-A14788117DEE}"/>
            </a:ext>
          </a:extLst>
        </xdr:cNvPr>
        <xdr:cNvSpPr>
          <a:spLocks noChangeArrowheads="1"/>
        </xdr:cNvSpPr>
      </xdr:nvSpPr>
      <xdr:spPr bwMode="auto">
        <a:xfrm>
          <a:off x="241214" y="902296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62</xdr:row>
      <xdr:rowOff>17072</xdr:rowOff>
    </xdr:from>
    <xdr:to>
      <xdr:col>7</xdr:col>
      <xdr:colOff>234358</xdr:colOff>
      <xdr:row>64</xdr:row>
      <xdr:rowOff>107157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9009248-2986-4E32-98A6-2582D5703FEE}"/>
            </a:ext>
          </a:extLst>
        </xdr:cNvPr>
        <xdr:cNvSpPr>
          <a:spLocks noChangeArrowheads="1"/>
        </xdr:cNvSpPr>
      </xdr:nvSpPr>
      <xdr:spPr bwMode="auto">
        <a:xfrm>
          <a:off x="2527214" y="902296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62</xdr:row>
      <xdr:rowOff>17071</xdr:rowOff>
    </xdr:from>
    <xdr:to>
      <xdr:col>12</xdr:col>
      <xdr:colOff>234358</xdr:colOff>
      <xdr:row>65</xdr:row>
      <xdr:rowOff>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05BC61E-DD2C-401F-9381-82CD281B5C5A}"/>
            </a:ext>
          </a:extLst>
        </xdr:cNvPr>
        <xdr:cNvSpPr>
          <a:spLocks noChangeArrowheads="1"/>
        </xdr:cNvSpPr>
      </xdr:nvSpPr>
      <xdr:spPr bwMode="auto">
        <a:xfrm>
          <a:off x="4813214" y="902295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62</xdr:row>
      <xdr:rowOff>17071</xdr:rowOff>
    </xdr:from>
    <xdr:to>
      <xdr:col>17</xdr:col>
      <xdr:colOff>234358</xdr:colOff>
      <xdr:row>65</xdr:row>
      <xdr:rowOff>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B0550D7-4E8B-4C92-818D-1F423871E434}"/>
            </a:ext>
          </a:extLst>
        </xdr:cNvPr>
        <xdr:cNvSpPr>
          <a:spLocks noChangeArrowheads="1"/>
        </xdr:cNvSpPr>
      </xdr:nvSpPr>
      <xdr:spPr bwMode="auto">
        <a:xfrm>
          <a:off x="7099214" y="902295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62</xdr:row>
      <xdr:rowOff>17072</xdr:rowOff>
    </xdr:from>
    <xdr:to>
      <xdr:col>22</xdr:col>
      <xdr:colOff>234358</xdr:colOff>
      <xdr:row>64</xdr:row>
      <xdr:rowOff>107157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58A1231-F9A4-416B-8282-8824427ABE10}"/>
            </a:ext>
          </a:extLst>
        </xdr:cNvPr>
        <xdr:cNvSpPr>
          <a:spLocks noChangeArrowheads="1"/>
        </xdr:cNvSpPr>
      </xdr:nvSpPr>
      <xdr:spPr bwMode="auto">
        <a:xfrm>
          <a:off x="9385214" y="902296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62</xdr:row>
      <xdr:rowOff>17071</xdr:rowOff>
    </xdr:from>
    <xdr:to>
      <xdr:col>27</xdr:col>
      <xdr:colOff>234358</xdr:colOff>
      <xdr:row>65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9AA9F4E-EDFA-412F-95EE-1CEB649ABB7F}"/>
            </a:ext>
          </a:extLst>
        </xdr:cNvPr>
        <xdr:cNvSpPr>
          <a:spLocks noChangeArrowheads="1"/>
        </xdr:cNvSpPr>
      </xdr:nvSpPr>
      <xdr:spPr bwMode="auto">
        <a:xfrm>
          <a:off x="11671214" y="902295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314325</xdr:colOff>
      <xdr:row>6</xdr:row>
      <xdr:rowOff>263762</xdr:rowOff>
    </xdr:from>
    <xdr:to>
      <xdr:col>13</xdr:col>
      <xdr:colOff>53455</xdr:colOff>
      <xdr:row>8</xdr:row>
      <xdr:rowOff>188117</xdr:rowOff>
    </xdr:to>
    <xdr:pic>
      <xdr:nvPicPr>
        <xdr:cNvPr id="41" name="図 40" descr="SON034.BMP">
          <a:extLst>
            <a:ext uri="{FF2B5EF4-FFF2-40B4-BE49-F238E27FC236}">
              <a16:creationId xmlns:a16="http://schemas.microsoft.com/office/drawing/2014/main" id="{FEE501CE-2E38-49AE-9CD0-5D3BEF0B5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05350" y="1792525"/>
          <a:ext cx="615430" cy="60063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</xdr:row>
      <xdr:rowOff>400050</xdr:rowOff>
    </xdr:from>
    <xdr:to>
      <xdr:col>10</xdr:col>
      <xdr:colOff>34017</xdr:colOff>
      <xdr:row>8</xdr:row>
      <xdr:rowOff>142873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C2C53AD-90DD-4101-BDB4-5DA97C1A7FDF}"/>
            </a:ext>
          </a:extLst>
        </xdr:cNvPr>
        <xdr:cNvGrpSpPr/>
      </xdr:nvGrpSpPr>
      <xdr:grpSpPr>
        <a:xfrm>
          <a:off x="433388" y="762000"/>
          <a:ext cx="3991654" cy="1543048"/>
          <a:chOff x="428625" y="809627"/>
          <a:chExt cx="3535954" cy="1628773"/>
        </a:xfrm>
      </xdr:grpSpPr>
      <xdr:pic>
        <xdr:nvPicPr>
          <xdr:cNvPr id="43" name="Picture 1" descr="豆まきのイラスト">
            <a:extLst>
              <a:ext uri="{FF2B5EF4-FFF2-40B4-BE49-F238E27FC236}">
                <a16:creationId xmlns:a16="http://schemas.microsoft.com/office/drawing/2014/main" id="{D54FE39F-C1F5-B95A-9C30-DF53D1B084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/>
          <a:srcRect/>
          <a:stretch>
            <a:fillRect/>
          </a:stretch>
        </xdr:blipFill>
        <xdr:spPr bwMode="auto">
          <a:xfrm>
            <a:off x="428625" y="1085850"/>
            <a:ext cx="3181350" cy="1352550"/>
          </a:xfrm>
          <a:prstGeom prst="rect">
            <a:avLst/>
          </a:prstGeom>
          <a:noFill/>
        </xdr:spPr>
      </xdr:pic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5885996A-1261-CF37-1CE3-5D1FADBFC891}"/>
              </a:ext>
            </a:extLst>
          </xdr:cNvPr>
          <xdr:cNvSpPr/>
        </xdr:nvSpPr>
        <xdr:spPr>
          <a:xfrm>
            <a:off x="542925" y="809627"/>
            <a:ext cx="3421654" cy="142603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8000" b="1" cap="none" spc="300">
                <a:ln w="11430" cmpd="sng">
                  <a:solidFill>
                    <a:schemeClr val="accent1">
                      <a:tint val="10000"/>
                    </a:schemeClr>
                  </a:solidFill>
                  <a:prstDash val="solid"/>
                  <a:miter lim="800000"/>
                </a:ln>
                <a:gradFill>
                  <a:gsLst>
                    <a:gs pos="10000">
                      <a:schemeClr val="accent1">
                        <a:tint val="83000"/>
                        <a:shade val="100000"/>
                        <a:satMod val="200000"/>
                      </a:schemeClr>
                    </a:gs>
                    <a:gs pos="75000">
                      <a:schemeClr val="accent1">
                        <a:tint val="100000"/>
                        <a:shade val="50000"/>
                        <a:satMod val="150000"/>
                      </a:schemeClr>
                    </a:gs>
                  </a:gsLst>
                  <a:lin ang="5400000"/>
                </a:gradFill>
                <a:effectLst>
                  <a:glow rad="45500">
                    <a:schemeClr val="accent1">
                      <a:satMod val="220000"/>
                      <a:alpha val="35000"/>
                    </a:schemeClr>
                  </a:glow>
                </a:effectLst>
                <a:latin typeface="Meiryo UI" pitchFamily="50" charset="-128"/>
                <a:ea typeface="Meiryo UI" pitchFamily="50" charset="-128"/>
                <a:cs typeface="Meiryo UI" pitchFamily="50" charset="-128"/>
              </a:rPr>
              <a:t>２月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2102;&#39135;_&#29486;&#31435;&#12288;&#12495;&#12540;&#12488;&#12501;&#12523;&#12463;&#12483;&#12463;\&#29486;&#31435;&#32207;&#21512;\&#12362;&#24321;&#24403;&#29486;&#31435;&#12288;&#19968;&#35239;\&#29486;&#31435;&#65288;&#21407;&#26412;&#12513;&#12491;&#12517;&#12540;&#29992;&#65289;Va7\&#21407;&#26412;&#22522;&#26412;&#29486;&#31435;&#34920;&#12288;&#25913;&#35330;2.xlsx" TargetMode="External"/><Relationship Id="rId1" Type="http://schemas.openxmlformats.org/officeDocument/2006/relationships/externalLinkPath" Target="/&#32102;&#39135;_&#29486;&#31435;&#12288;&#12495;&#12540;&#12488;&#12501;&#12523;&#12463;&#12483;&#12463;/&#29486;&#31435;&#32207;&#21512;/&#12362;&#24321;&#24403;&#29486;&#31435;&#12288;&#19968;&#35239;/&#29486;&#31435;&#65288;&#21407;&#26412;&#12513;&#12491;&#12517;&#12540;&#29992;&#65289;Va7/&#21407;&#26412;&#22522;&#26412;&#29486;&#31435;&#34920;&#12288;&#25913;&#35330;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2102;&#39135;_&#29486;&#31435;&#12288;&#12495;&#12540;&#12488;&#12501;&#12523;&#12463;&#12483;&#12463;\&#29486;&#31435;&#32207;&#21512;\&#12362;&#24321;&#24403;&#29486;&#31435;&#12288;&#19968;&#35239;\&#29486;&#31435;&#65288;&#21407;&#26412;&#12513;&#12491;&#12517;&#12540;&#29992;&#65289;Va7\&#29486;&#31435;&#12510;&#12531;(&#26628;&#39178;&#35336;&#31639;&#21407;&#26412;&#65289;&#65343;&#21407;&#26412;.xlsm" TargetMode="External"/><Relationship Id="rId1" Type="http://schemas.openxmlformats.org/officeDocument/2006/relationships/externalLinkPath" Target="/&#32102;&#39135;_&#29486;&#31435;&#12288;&#12495;&#12540;&#12488;&#12501;&#12523;&#12463;&#12483;&#12463;/&#29486;&#31435;&#32207;&#21512;/&#12362;&#24321;&#24403;&#29486;&#31435;&#12288;&#19968;&#35239;/&#29486;&#31435;&#65288;&#21407;&#26412;&#12513;&#12491;&#12517;&#12540;&#29992;&#65289;Va7/&#29486;&#31435;&#12510;&#12531;(&#26628;&#39178;&#35336;&#31639;&#21407;&#26412;&#65289;&#65343;&#21407;&#2641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介護（基本献立）"/>
      <sheetName val="発注用 "/>
      <sheetName val="集計用"/>
      <sheetName val="朝食基本"/>
      <sheetName val="新生病院"/>
      <sheetName val="新生病院（代替え）"/>
    </sheetNames>
    <sheetDataSet>
      <sheetData sheetId="0">
        <row r="6">
          <cell r="B6">
            <v>26</v>
          </cell>
          <cell r="D6" t="str">
            <v>アジの南蛮漬け</v>
          </cell>
          <cell r="H6" t="str">
            <v>酢漬け野菜</v>
          </cell>
          <cell r="Z6" t="str">
            <v>なすの甘辛煮</v>
          </cell>
          <cell r="AB6" t="str">
            <v>オクラのゴマ和え</v>
          </cell>
        </row>
        <row r="7">
          <cell r="B7">
            <v>27</v>
          </cell>
          <cell r="D7" t="str">
            <v>カレーライス</v>
          </cell>
          <cell r="Z7" t="str">
            <v>ひじきのサラダ</v>
          </cell>
          <cell r="AB7" t="str">
            <v>菜の花のからし和え</v>
          </cell>
        </row>
        <row r="8">
          <cell r="B8">
            <v>28</v>
          </cell>
          <cell r="D8" t="str">
            <v>鶏のバジル焼き</v>
          </cell>
          <cell r="H8" t="str">
            <v>玉ねぎ　人参</v>
          </cell>
          <cell r="Z8" t="str">
            <v>梅春雨</v>
          </cell>
          <cell r="AB8" t="str">
            <v>里芋のごま和え</v>
          </cell>
        </row>
        <row r="9">
          <cell r="B9">
            <v>29</v>
          </cell>
          <cell r="D9" t="str">
            <v>大きなコロッケ添え塩焼きそば</v>
          </cell>
          <cell r="H9" t="str">
            <v>塩焼きそば</v>
          </cell>
          <cell r="Z9" t="str">
            <v>五目巾着</v>
          </cell>
          <cell r="AB9" t="str">
            <v>スナックエンドウショウガ和え</v>
          </cell>
        </row>
        <row r="10">
          <cell r="B10">
            <v>30</v>
          </cell>
          <cell r="D10" t="str">
            <v>麻婆豆腐</v>
          </cell>
          <cell r="Z10" t="str">
            <v>大根の土佐煮</v>
          </cell>
          <cell r="AB10" t="str">
            <v>玉ねぎときのこのさっぱりサラダ</v>
          </cell>
        </row>
        <row r="11">
          <cell r="B11">
            <v>31</v>
          </cell>
          <cell r="D11" t="str">
            <v>ミートパスタとオムレツ</v>
          </cell>
          <cell r="H11" t="str">
            <v>ミートソース</v>
          </cell>
          <cell r="Z11" t="str">
            <v>乱切り牛蒡の胡麻煮</v>
          </cell>
          <cell r="AB11" t="str">
            <v>酢の物キャベツとわかめ</v>
          </cell>
        </row>
        <row r="14">
          <cell r="B14">
            <v>2</v>
          </cell>
          <cell r="D14" t="str">
            <v>鶏の唐揚げ油淋鶏仕立て</v>
          </cell>
          <cell r="H14" t="str">
            <v>茹でキャベツ</v>
          </cell>
          <cell r="Z14" t="str">
            <v>サツマイモと糸きり昆布煮</v>
          </cell>
          <cell r="AB14" t="str">
            <v>きのこミックスと青梗菜ごま油炒め</v>
          </cell>
        </row>
        <row r="15">
          <cell r="D15" t="str">
            <v>骨まで柔らかいイワシ</v>
          </cell>
          <cell r="H15" t="str">
            <v>花薩摩</v>
          </cell>
          <cell r="Z15" t="str">
            <v>かぼちゃサラダ</v>
          </cell>
          <cell r="AB15" t="str">
            <v>五目豆</v>
          </cell>
        </row>
        <row r="16">
          <cell r="D16" t="str">
            <v>おでん</v>
          </cell>
          <cell r="H16" t="str">
            <v>焼きちくわ　・　半平</v>
          </cell>
          <cell r="Z16" t="str">
            <v>春雨チャプチェ</v>
          </cell>
          <cell r="AB16" t="str">
            <v>コーンと小松菜の和え物</v>
          </cell>
        </row>
        <row r="17">
          <cell r="D17" t="str">
            <v>ハンバーグオーロラソース</v>
          </cell>
          <cell r="H17" t="str">
            <v>ポテト・ブロッコリ</v>
          </cell>
          <cell r="Z17" t="str">
            <v>切干大根煮</v>
          </cell>
          <cell r="AB17" t="str">
            <v>青梗菜のなめたけ和え</v>
          </cell>
        </row>
        <row r="18">
          <cell r="D18" t="str">
            <v>海鮮ミックスフライ</v>
          </cell>
          <cell r="H18" t="str">
            <v>白身フライ</v>
          </cell>
          <cell r="Z18" t="str">
            <v>プチがんもとふきの炊き合わせ</v>
          </cell>
          <cell r="AB18" t="str">
            <v>マカロニケチャップ炒め</v>
          </cell>
        </row>
        <row r="19">
          <cell r="D19" t="str">
            <v>赤魚のみぞれ煮</v>
          </cell>
          <cell r="H19" t="str">
            <v>もみじしんじょう</v>
          </cell>
          <cell r="Z19" t="str">
            <v>大豆のあおさ炒め</v>
          </cell>
          <cell r="AB19" t="str">
            <v>カリフラワーの胡麻和え</v>
          </cell>
        </row>
        <row r="22">
          <cell r="B22">
            <v>9</v>
          </cell>
          <cell r="D22" t="str">
            <v>チンジャオロース</v>
          </cell>
          <cell r="Z22" t="str">
            <v>ロールキャベツ</v>
          </cell>
          <cell r="AB22" t="str">
            <v>卯の花</v>
          </cell>
        </row>
        <row r="23">
          <cell r="D23" t="str">
            <v>鶏すき焼き風煮</v>
          </cell>
          <cell r="H23" t="str">
            <v>温泉玉子</v>
          </cell>
          <cell r="Z23" t="str">
            <v>さといも煮</v>
          </cell>
          <cell r="AB23" t="str">
            <v>五目豆</v>
          </cell>
        </row>
        <row r="24">
          <cell r="D24" t="str">
            <v>さわらの照り焼き</v>
          </cell>
          <cell r="H24" t="str">
            <v>花かまぼこ</v>
          </cell>
          <cell r="Z24" t="str">
            <v>ふろふき大根</v>
          </cell>
          <cell r="AB24" t="str">
            <v>菜の花のからしあえ</v>
          </cell>
        </row>
        <row r="25">
          <cell r="D25" t="str">
            <v>とんかつ</v>
          </cell>
          <cell r="H25" t="str">
            <v>茹でキャベツ</v>
          </cell>
          <cell r="Z25" t="str">
            <v>乱切りごぼう煮</v>
          </cell>
          <cell r="AB25" t="str">
            <v>アスパラの胡麻和え</v>
          </cell>
        </row>
        <row r="26">
          <cell r="D26" t="str">
            <v>上海焼きそば</v>
          </cell>
          <cell r="H26" t="str">
            <v>野菜あんかけ</v>
          </cell>
          <cell r="Z26" t="str">
            <v>かに玉</v>
          </cell>
          <cell r="AB26" t="str">
            <v>スナップエンドウマヨ和え</v>
          </cell>
        </row>
        <row r="27">
          <cell r="D27" t="str">
            <v>鶏の酢豚風</v>
          </cell>
          <cell r="H27" t="str">
            <v>酢豚ソース</v>
          </cell>
          <cell r="Z27" t="str">
            <v>切り干し大根の高菜いため</v>
          </cell>
          <cell r="AB27" t="str">
            <v>小松菜と人参の胡麻和え</v>
          </cell>
        </row>
        <row r="30">
          <cell r="B30">
            <v>16</v>
          </cell>
          <cell r="D30" t="str">
            <v>照り焼きチキン</v>
          </cell>
          <cell r="H30" t="str">
            <v>イタスパ</v>
          </cell>
          <cell r="Z30" t="str">
            <v>茄子味噌いため</v>
          </cell>
          <cell r="AB30" t="str">
            <v>刻みおくらの胡麻和え</v>
          </cell>
        </row>
        <row r="31">
          <cell r="D31" t="str">
            <v>ぶり大根</v>
          </cell>
          <cell r="H31" t="str">
            <v>大根</v>
          </cell>
          <cell r="Z31" t="str">
            <v>豚肉の柳川風</v>
          </cell>
          <cell r="AB31" t="str">
            <v>インゲンの胡麻和え</v>
          </cell>
        </row>
        <row r="32">
          <cell r="D32" t="str">
            <v>天ぷらの盛り合わせ</v>
          </cell>
          <cell r="H32" t="str">
            <v>白身天ぷら</v>
          </cell>
          <cell r="Z32" t="str">
            <v>花さつま　根野菜炊き合わせ</v>
          </cell>
          <cell r="AB32" t="str">
            <v>なます</v>
          </cell>
        </row>
        <row r="33">
          <cell r="D33" t="str">
            <v>大豆ミートのマーボ豆腐</v>
          </cell>
          <cell r="Z33" t="str">
            <v>カボチャ煮</v>
          </cell>
          <cell r="AB33" t="str">
            <v>中華春雨</v>
          </cell>
        </row>
        <row r="34">
          <cell r="D34" t="str">
            <v>カツ玉子とじ</v>
          </cell>
          <cell r="H34" t="str">
            <v>玉子とじ</v>
          </cell>
          <cell r="Z34" t="str">
            <v>さいころ高野豆腐</v>
          </cell>
          <cell r="AB34" t="str">
            <v>アスパラのゆかり和え</v>
          </cell>
        </row>
        <row r="35">
          <cell r="D35" t="str">
            <v>サバのカレー風味グリル</v>
          </cell>
          <cell r="H35" t="str">
            <v>ピーマン塩炒め</v>
          </cell>
          <cell r="Z35" t="str">
            <v>ロールキャベツのコンソメ煮</v>
          </cell>
          <cell r="AB35" t="str">
            <v>小松菜の桜和え</v>
          </cell>
        </row>
        <row r="38">
          <cell r="B38">
            <v>23</v>
          </cell>
          <cell r="D38" t="str">
            <v>味噌豚丼</v>
          </cell>
          <cell r="Z38" t="str">
            <v>乱切り蓮根煮</v>
          </cell>
          <cell r="AB38" t="str">
            <v>なの花のペペロン炒め</v>
          </cell>
        </row>
        <row r="39">
          <cell r="B39">
            <v>24</v>
          </cell>
          <cell r="D39" t="str">
            <v>大人ランチ</v>
          </cell>
          <cell r="H39" t="str">
            <v>エビフライ</v>
          </cell>
          <cell r="Z39" t="str">
            <v>厚揚げとだいこん煮</v>
          </cell>
          <cell r="AB39" t="str">
            <v>ほうれん草のナムル風</v>
          </cell>
        </row>
        <row r="40">
          <cell r="B40">
            <v>25</v>
          </cell>
          <cell r="D40" t="str">
            <v>ロールキャベツのポトフ</v>
          </cell>
          <cell r="H40" t="str">
            <v>パンプキン</v>
          </cell>
          <cell r="Z40" t="str">
            <v>フルーツスパサラダ</v>
          </cell>
          <cell r="AB40" t="str">
            <v>スナップピースショウガ和え</v>
          </cell>
        </row>
        <row r="41">
          <cell r="B41">
            <v>26</v>
          </cell>
          <cell r="D41" t="str">
            <v>八宝菜</v>
          </cell>
          <cell r="Z41" t="str">
            <v>大根と鶏そぼろ煮</v>
          </cell>
          <cell r="AB41" t="str">
            <v>洋風ひじき煮</v>
          </cell>
        </row>
        <row r="42">
          <cell r="B42">
            <v>27</v>
          </cell>
          <cell r="D42" t="str">
            <v>真サバの塩焼き</v>
          </cell>
          <cell r="H42" t="str">
            <v>玉子焼き</v>
          </cell>
          <cell r="Z42" t="str">
            <v>肉じゃが</v>
          </cell>
          <cell r="AB42" t="str">
            <v>　小松菜ごま和え</v>
          </cell>
        </row>
        <row r="43">
          <cell r="B43">
            <v>28</v>
          </cell>
          <cell r="D43" t="str">
            <v>天ぷらそば</v>
          </cell>
          <cell r="H43" t="str">
            <v>野菜かき揚げ</v>
          </cell>
          <cell r="Z43" t="str">
            <v>さといもと椎茸の煮物</v>
          </cell>
          <cell r="AB43" t="str">
            <v>オクラの梅肉あえ</v>
          </cell>
        </row>
      </sheetData>
      <sheetData sheetId="1"/>
      <sheetData sheetId="2">
        <row r="1">
          <cell r="P1" t="str">
            <v>2月3日（火）</v>
          </cell>
          <cell r="R1" t="str">
            <v>「イワシ独特な匂いを鬼が嫌う」という理由で
節分厄除けでイワシを食べる風習があります。</v>
          </cell>
        </row>
        <row r="2">
          <cell r="N2" t="str">
            <v>節分イワシ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掲示用（朝食おかず3品）"/>
      <sheetName val="掲示用（朝食おかず2品）"/>
      <sheetName val="掲示用（昼食ミニ）"/>
      <sheetName val="掲示用（夕食ミニ）"/>
      <sheetName val="掲示用（昼食フル）"/>
      <sheetName val="掲示用（いろどり）"/>
    </sheetNames>
    <sheetDataSet>
      <sheetData sheetId="0"/>
      <sheetData sheetId="1"/>
      <sheetData sheetId="2">
        <row r="16">
          <cell r="L16" t="str">
            <v>391</v>
          </cell>
          <cell r="P16" t="str">
            <v>26.5</v>
          </cell>
          <cell r="T16" t="str">
            <v>298</v>
          </cell>
          <cell r="X16" t="str">
            <v>14.5</v>
          </cell>
          <cell r="AB16" t="str">
            <v>268</v>
          </cell>
          <cell r="AF16" t="str">
            <v>10.8</v>
          </cell>
          <cell r="AJ16" t="str">
            <v>388</v>
          </cell>
          <cell r="AN16" t="str">
            <v>22.4</v>
          </cell>
          <cell r="AR16" t="str">
            <v>403</v>
          </cell>
          <cell r="AV16" t="str">
            <v>20.7</v>
          </cell>
          <cell r="AZ16" t="str">
            <v>225</v>
          </cell>
          <cell r="BD16" t="str">
            <v>7.1</v>
          </cell>
        </row>
        <row r="17">
          <cell r="L17" t="str">
            <v>12.0</v>
          </cell>
          <cell r="P17" t="str">
            <v>33.8</v>
          </cell>
          <cell r="T17" t="str">
            <v>17.9</v>
          </cell>
          <cell r="X17" t="str">
            <v>22.2</v>
          </cell>
          <cell r="AB17" t="str">
            <v>17.1</v>
          </cell>
          <cell r="AF17" t="str">
            <v>24.1</v>
          </cell>
          <cell r="AJ17" t="str">
            <v>13.2</v>
          </cell>
          <cell r="AN17" t="str">
            <v>30.6</v>
          </cell>
          <cell r="AR17" t="str">
            <v>16.3</v>
          </cell>
          <cell r="AV17" t="str">
            <v>35.7</v>
          </cell>
          <cell r="AZ17" t="str">
            <v>14.5</v>
          </cell>
          <cell r="BD17" t="str">
            <v>23.1</v>
          </cell>
        </row>
        <row r="18">
          <cell r="L18" t="str">
            <v>3.1</v>
          </cell>
          <cell r="T18" t="str">
            <v>2.2</v>
          </cell>
          <cell r="AB18" t="str">
            <v>3.9</v>
          </cell>
          <cell r="AJ18" t="str">
            <v>1.9</v>
          </cell>
          <cell r="AR18" t="str">
            <v>2.2</v>
          </cell>
          <cell r="AZ18" t="str">
            <v>1.9</v>
          </cell>
        </row>
        <row r="27">
          <cell r="L27" t="str">
            <v>223</v>
          </cell>
          <cell r="P27" t="str">
            <v>20.2</v>
          </cell>
          <cell r="T27" t="str">
            <v>227</v>
          </cell>
          <cell r="X27" t="str">
            <v>9.2</v>
          </cell>
          <cell r="AB27" t="str">
            <v>174</v>
          </cell>
          <cell r="AF27" t="str">
            <v>6.2</v>
          </cell>
          <cell r="AJ27" t="str">
            <v>248</v>
          </cell>
          <cell r="AN27" t="str">
            <v>9.5</v>
          </cell>
          <cell r="AR27" t="str">
            <v>326</v>
          </cell>
          <cell r="AV27" t="str">
            <v>13.3</v>
          </cell>
          <cell r="AZ27" t="str">
            <v>403</v>
          </cell>
          <cell r="BD27" t="str">
            <v>29.5</v>
          </cell>
        </row>
        <row r="28">
          <cell r="L28" t="str">
            <v>12.3</v>
          </cell>
          <cell r="P28" t="str">
            <v>12.8</v>
          </cell>
          <cell r="T28" t="str">
            <v>16.9</v>
          </cell>
          <cell r="X28" t="str">
            <v>17.6</v>
          </cell>
          <cell r="AB28" t="str">
            <v>14.1</v>
          </cell>
          <cell r="AF28" t="str">
            <v>12.5</v>
          </cell>
          <cell r="AJ28" t="str">
            <v>15.5</v>
          </cell>
          <cell r="AN28" t="str">
            <v>22.5</v>
          </cell>
          <cell r="AR28" t="str">
            <v>12.2</v>
          </cell>
          <cell r="AV28" t="str">
            <v>35.8</v>
          </cell>
          <cell r="AZ28" t="str">
            <v>12.9</v>
          </cell>
          <cell r="BD28" t="str">
            <v>29.2</v>
          </cell>
        </row>
        <row r="29">
          <cell r="L29" t="str">
            <v>1.6</v>
          </cell>
          <cell r="T29" t="str">
            <v>1.3</v>
          </cell>
          <cell r="AB29" t="str">
            <v>2.1</v>
          </cell>
          <cell r="AJ29" t="str">
            <v>1.2</v>
          </cell>
          <cell r="AR29" t="str">
            <v>2.2</v>
          </cell>
          <cell r="AZ29" t="str">
            <v>2.1</v>
          </cell>
        </row>
        <row r="45">
          <cell r="L45" t="str">
            <v>358</v>
          </cell>
          <cell r="P45" t="str">
            <v>21.2</v>
          </cell>
          <cell r="T45" t="str">
            <v>288</v>
          </cell>
          <cell r="X45" t="str">
            <v>14.1</v>
          </cell>
          <cell r="AB45" t="str">
            <v>228</v>
          </cell>
          <cell r="AF45" t="str">
            <v>3.9</v>
          </cell>
          <cell r="AJ45" t="str">
            <v>196</v>
          </cell>
          <cell r="AN45" t="str">
            <v>4.5</v>
          </cell>
          <cell r="AR45" t="str">
            <v>467</v>
          </cell>
          <cell r="AV45" t="str">
            <v>24.3</v>
          </cell>
          <cell r="AZ45" t="str">
            <v>239</v>
          </cell>
          <cell r="BD45" t="str">
            <v>23.6</v>
          </cell>
        </row>
        <row r="46">
          <cell r="L46" t="str">
            <v>13.1</v>
          </cell>
          <cell r="P46" t="str">
            <v>25.7</v>
          </cell>
          <cell r="T46" t="str">
            <v>20.8</v>
          </cell>
          <cell r="X46" t="str">
            <v>16.6</v>
          </cell>
          <cell r="AB46" t="str">
            <v>11.9</v>
          </cell>
          <cell r="AF46" t="str">
            <v>33.2</v>
          </cell>
          <cell r="AJ46" t="str">
            <v>9.6</v>
          </cell>
          <cell r="AN46" t="str">
            <v>23.9</v>
          </cell>
          <cell r="AR46" t="str">
            <v>22.7</v>
          </cell>
          <cell r="AV46" t="str">
            <v>32.3</v>
          </cell>
          <cell r="AZ46" t="str">
            <v>11.5</v>
          </cell>
          <cell r="BD46" t="str">
            <v>12.3</v>
          </cell>
        </row>
        <row r="47">
          <cell r="L47" t="str">
            <v>2.1</v>
          </cell>
          <cell r="T47" t="str">
            <v>2.2</v>
          </cell>
          <cell r="AB47" t="str">
            <v>1.2</v>
          </cell>
          <cell r="AJ47" t="str">
            <v>1.3</v>
          </cell>
          <cell r="AR47" t="str">
            <v>5.3</v>
          </cell>
          <cell r="AZ47" t="str">
            <v>1.4</v>
          </cell>
        </row>
        <row r="56">
          <cell r="L56" t="str">
            <v>239</v>
          </cell>
          <cell r="P56" t="str">
            <v>9.5</v>
          </cell>
          <cell r="T56" t="str">
            <v>358</v>
          </cell>
          <cell r="X56" t="str">
            <v>18.7</v>
          </cell>
          <cell r="AB56" t="str">
            <v>239</v>
          </cell>
          <cell r="AF56" t="str">
            <v>17.3</v>
          </cell>
          <cell r="AJ56" t="str">
            <v>278</v>
          </cell>
          <cell r="AN56" t="str">
            <v>17.0</v>
          </cell>
          <cell r="AR56" t="str">
            <v>274</v>
          </cell>
          <cell r="AV56" t="str">
            <v>14.9</v>
          </cell>
          <cell r="AZ56" t="str">
            <v>223</v>
          </cell>
          <cell r="BD56" t="str">
            <v>1.9</v>
          </cell>
        </row>
        <row r="57">
          <cell r="L57" t="str">
            <v>11.0</v>
          </cell>
          <cell r="P57" t="str">
            <v>24.4</v>
          </cell>
          <cell r="T57" t="str">
            <v>14.2</v>
          </cell>
          <cell r="X57" t="str">
            <v>31.2</v>
          </cell>
          <cell r="AB57" t="str">
            <v>10.9</v>
          </cell>
          <cell r="AF57" t="str">
            <v>24.1</v>
          </cell>
          <cell r="AJ57" t="str">
            <v>7.8</v>
          </cell>
          <cell r="AN57" t="str">
            <v>19.9</v>
          </cell>
          <cell r="AR57" t="str">
            <v>16.1</v>
          </cell>
          <cell r="AV57" t="str">
            <v>15.8</v>
          </cell>
          <cell r="AZ57" t="str">
            <v>7.5</v>
          </cell>
          <cell r="BD57" t="str">
            <v>38.7</v>
          </cell>
        </row>
        <row r="58">
          <cell r="L58" t="str">
            <v>1.3</v>
          </cell>
          <cell r="T58" t="str">
            <v>2.1</v>
          </cell>
          <cell r="AB58" t="str">
            <v>1.8</v>
          </cell>
          <cell r="AJ58" t="str">
            <v>2.1</v>
          </cell>
          <cell r="AR58" t="str">
            <v>2.3</v>
          </cell>
          <cell r="AZ58" t="str">
            <v>3.7</v>
          </cell>
        </row>
        <row r="67">
          <cell r="L67" t="str">
            <v>306</v>
          </cell>
          <cell r="P67" t="str">
            <v>21.3</v>
          </cell>
          <cell r="T67" t="str">
            <v>289</v>
          </cell>
          <cell r="X67" t="str">
            <v>15.5</v>
          </cell>
          <cell r="AB67" t="str">
            <v>222</v>
          </cell>
          <cell r="AF67" t="str">
            <v>8.7</v>
          </cell>
          <cell r="AJ67" t="str">
            <v>419</v>
          </cell>
          <cell r="AN67" t="str">
            <v>21.4</v>
          </cell>
          <cell r="AZ67" t="str">
            <v>572</v>
          </cell>
          <cell r="BD67" t="str">
            <v>16.8</v>
          </cell>
        </row>
        <row r="68">
          <cell r="L68" t="str">
            <v>10.7</v>
          </cell>
          <cell r="P68" t="str">
            <v>15.8</v>
          </cell>
          <cell r="T68" t="str">
            <v>7.9</v>
          </cell>
          <cell r="X68" t="str">
            <v>24.5</v>
          </cell>
          <cell r="AB68" t="str">
            <v>12.0</v>
          </cell>
          <cell r="AF68" t="str">
            <v>21.6</v>
          </cell>
          <cell r="AJ68" t="str">
            <v>10.4</v>
          </cell>
          <cell r="AN68" t="str">
            <v>44.4</v>
          </cell>
          <cell r="AZ68" t="str">
            <v>21.1</v>
          </cell>
          <cell r="BD68" t="str">
            <v>75.4</v>
          </cell>
        </row>
        <row r="69">
          <cell r="L69" t="str">
            <v>1.6</v>
          </cell>
          <cell r="T69" t="str">
            <v>1.6</v>
          </cell>
          <cell r="AB69" t="str">
            <v>1.2</v>
          </cell>
          <cell r="AJ69" t="str">
            <v>2.8</v>
          </cell>
          <cell r="AZ69" t="str">
            <v>2.8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01600" cap="flat" cmpd="sng" algn="ctr">
          <a:solidFill>
            <a:srgbClr val="99CC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01600" cap="flat" cmpd="sng" algn="ctr">
          <a:solidFill>
            <a:srgbClr val="99CC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E3AB-1A1B-437E-813C-5BBA03893691}">
  <dimension ref="B2:AP77"/>
  <sheetViews>
    <sheetView showZeros="0" tabSelected="1" view="pageBreakPreview" zoomScaleSheetLayoutView="100" workbookViewId="0">
      <selection activeCell="AE3" sqref="AE3"/>
    </sheetView>
  </sheetViews>
  <sheetFormatPr defaultColWidth="9" defaultRowHeight="12.75"/>
  <cols>
    <col min="1" max="1" width="2.73046875" style="1" customWidth="1"/>
    <col min="2" max="2" width="3.3984375" style="1" customWidth="1"/>
    <col min="3" max="3" width="3.59765625" style="1" customWidth="1"/>
    <col min="4" max="4" width="14.46484375" style="1" customWidth="1"/>
    <col min="5" max="6" width="5.265625" style="1" customWidth="1"/>
    <col min="7" max="7" width="3.3984375" style="1" customWidth="1"/>
    <col min="8" max="8" width="3.59765625" style="1" customWidth="1"/>
    <col min="9" max="9" width="14.46484375" style="1" customWidth="1"/>
    <col min="10" max="11" width="5.265625" style="1" customWidth="1"/>
    <col min="12" max="12" width="3.3984375" style="1" customWidth="1"/>
    <col min="13" max="13" width="3.59765625" style="1" customWidth="1"/>
    <col min="14" max="14" width="14.46484375" style="1" customWidth="1"/>
    <col min="15" max="16" width="5.265625" style="1" customWidth="1"/>
    <col min="17" max="17" width="3.3984375" style="1" customWidth="1"/>
    <col min="18" max="18" width="3.59765625" style="1" customWidth="1"/>
    <col min="19" max="19" width="14.46484375" style="1" customWidth="1"/>
    <col min="20" max="21" width="5.265625" style="1" customWidth="1"/>
    <col min="22" max="22" width="3.3984375" style="1" customWidth="1"/>
    <col min="23" max="23" width="3.59765625" style="1" customWidth="1"/>
    <col min="24" max="24" width="14.46484375" style="1" customWidth="1"/>
    <col min="25" max="26" width="5.265625" style="1" customWidth="1"/>
    <col min="27" max="27" width="3.3984375" style="1" customWidth="1"/>
    <col min="28" max="28" width="3.59765625" style="1" customWidth="1"/>
    <col min="29" max="29" width="14.46484375" style="1" customWidth="1"/>
    <col min="30" max="31" width="5.265625" style="1" customWidth="1"/>
    <col min="32" max="32" width="2.1328125" style="1" customWidth="1"/>
    <col min="33" max="33" width="9" customWidth="1"/>
    <col min="43" max="16384" width="9" style="1"/>
  </cols>
  <sheetData>
    <row r="2" spans="2:31" ht="15.75" customHeight="1">
      <c r="X2"/>
      <c r="Y2"/>
      <c r="Z2"/>
      <c r="AA2"/>
      <c r="AB2"/>
      <c r="AC2"/>
      <c r="AD2"/>
      <c r="AE2"/>
    </row>
    <row r="3" spans="2:31" ht="34.5" customHeight="1" thickBot="1">
      <c r="T3" s="2" t="str">
        <f>[1]集計用!$P$1</f>
        <v>2月3日（火）</v>
      </c>
      <c r="U3" s="2"/>
      <c r="V3" s="2"/>
      <c r="W3" s="2"/>
      <c r="X3" s="3" t="s">
        <v>0</v>
      </c>
      <c r="Y3" s="4"/>
      <c r="Z3" s="4"/>
      <c r="AA3" s="4"/>
      <c r="AB3" s="4"/>
      <c r="AC3" s="4"/>
      <c r="AD3" s="4"/>
      <c r="AE3" s="5" t="s">
        <v>1</v>
      </c>
    </row>
    <row r="4" spans="2:31" ht="27.75" customHeight="1" thickTop="1">
      <c r="N4" s="6" t="str">
        <f>[1]集計用!$N$2</f>
        <v>節分イワシ</v>
      </c>
      <c r="O4" s="7"/>
      <c r="P4" s="7"/>
      <c r="Q4" s="7"/>
      <c r="R4" s="7"/>
      <c r="S4" s="7"/>
      <c r="T4" s="7"/>
      <c r="U4" s="8"/>
      <c r="X4"/>
      <c r="Y4"/>
      <c r="Z4"/>
      <c r="AA4"/>
      <c r="AB4"/>
      <c r="AC4"/>
      <c r="AD4"/>
      <c r="AE4"/>
    </row>
    <row r="5" spans="2:31" ht="13.15" thickBot="1">
      <c r="N5" s="9"/>
      <c r="O5" s="10"/>
      <c r="P5" s="10"/>
      <c r="Q5" s="10"/>
      <c r="R5" s="10"/>
      <c r="S5" s="10"/>
      <c r="T5" s="10"/>
      <c r="U5" s="11"/>
    </row>
    <row r="6" spans="2:31" ht="13.15" thickTop="1">
      <c r="N6" s="12" t="str">
        <f>[1]集計用!$R$1</f>
        <v>「イワシ独特な匂いを鬼が嫌う」という理由で
節分厄除けでイワシを食べる風習があります。</v>
      </c>
      <c r="O6" s="12"/>
      <c r="P6" s="12"/>
      <c r="Q6" s="12"/>
      <c r="R6" s="12"/>
      <c r="S6" s="12"/>
      <c r="T6" s="12"/>
      <c r="U6" s="12"/>
    </row>
    <row r="7" spans="2:31" ht="40.5" customHeight="1">
      <c r="N7" s="13"/>
      <c r="O7" s="13"/>
      <c r="P7" s="13"/>
      <c r="Q7" s="13"/>
      <c r="R7" s="13"/>
      <c r="S7" s="13"/>
      <c r="T7" s="13"/>
      <c r="U7" s="13"/>
    </row>
    <row r="8" spans="2:31">
      <c r="N8" s="13"/>
      <c r="O8" s="13"/>
      <c r="P8" s="13"/>
      <c r="Q8" s="13"/>
      <c r="R8" s="13"/>
      <c r="S8" s="13"/>
      <c r="T8" s="13"/>
      <c r="U8" s="13"/>
    </row>
    <row r="9" spans="2:31" ht="18" customHeight="1"/>
    <row r="10" spans="2:31" ht="28.5" customHeight="1">
      <c r="B10" s="14" t="s">
        <v>2</v>
      </c>
      <c r="C10" s="14"/>
      <c r="D10" s="14"/>
      <c r="E10" s="14"/>
      <c r="F10" s="14"/>
      <c r="G10" s="14" t="s">
        <v>3</v>
      </c>
      <c r="H10" s="14"/>
      <c r="I10" s="14"/>
      <c r="J10" s="14"/>
      <c r="K10" s="14"/>
      <c r="L10" s="14" t="s">
        <v>4</v>
      </c>
      <c r="M10" s="14"/>
      <c r="N10" s="14"/>
      <c r="O10" s="14"/>
      <c r="P10" s="14"/>
      <c r="Q10" s="14" t="s">
        <v>5</v>
      </c>
      <c r="R10" s="14"/>
      <c r="S10" s="14"/>
      <c r="T10" s="14"/>
      <c r="U10" s="14"/>
      <c r="V10" s="14" t="s">
        <v>6</v>
      </c>
      <c r="W10" s="14"/>
      <c r="X10" s="14"/>
      <c r="Y10" s="14"/>
      <c r="Z10" s="14"/>
      <c r="AA10" s="14" t="s">
        <v>7</v>
      </c>
      <c r="AB10" s="14"/>
      <c r="AC10" s="14"/>
      <c r="AD10" s="14"/>
      <c r="AE10" s="14"/>
    </row>
    <row r="11" spans="2:31" ht="9.9499999999999993" customHeight="1">
      <c r="B11" s="15">
        <f>'[1]介護（基本献立）'!$B$6</f>
        <v>26</v>
      </c>
      <c r="C11" s="16"/>
      <c r="D11" s="17" t="str">
        <f>'[1]介護（基本献立）'!$D$6</f>
        <v>アジの南蛮漬け</v>
      </c>
      <c r="E11" s="17"/>
      <c r="F11" s="18"/>
      <c r="G11" s="15">
        <f>'[1]介護（基本献立）'!$B$7</f>
        <v>27</v>
      </c>
      <c r="H11" s="16"/>
      <c r="I11" s="17" t="str">
        <f>'[1]介護（基本献立）'!$D$7</f>
        <v>カレーライス</v>
      </c>
      <c r="J11" s="17"/>
      <c r="K11" s="18"/>
      <c r="L11" s="15">
        <f>'[1]介護（基本献立）'!$B$8</f>
        <v>28</v>
      </c>
      <c r="M11" s="16"/>
      <c r="N11" s="17" t="str">
        <f>'[1]介護（基本献立）'!$D$8</f>
        <v>鶏のバジル焼き</v>
      </c>
      <c r="O11" s="17"/>
      <c r="P11" s="18"/>
      <c r="Q11" s="15">
        <f>'[1]介護（基本献立）'!$B$9</f>
        <v>29</v>
      </c>
      <c r="R11" s="16"/>
      <c r="S11" s="17" t="str">
        <f>'[1]介護（基本献立）'!$D$9</f>
        <v>大きなコロッケ添え塩焼きそば</v>
      </c>
      <c r="T11" s="17"/>
      <c r="U11" s="18"/>
      <c r="V11" s="15">
        <f>'[1]介護（基本献立）'!$B$10</f>
        <v>30</v>
      </c>
      <c r="W11" s="16"/>
      <c r="X11" s="17" t="str">
        <f>'[1]介護（基本献立）'!$D$10</f>
        <v>麻婆豆腐</v>
      </c>
      <c r="Y11" s="17"/>
      <c r="Z11" s="18"/>
      <c r="AA11" s="15">
        <f>'[1]介護（基本献立）'!$B$11</f>
        <v>31</v>
      </c>
      <c r="AB11" s="16"/>
      <c r="AC11" s="17" t="str">
        <f>'[1]介護（基本献立）'!$D$11</f>
        <v>ミートパスタとオムレツ</v>
      </c>
      <c r="AD11" s="17"/>
      <c r="AE11" s="18"/>
    </row>
    <row r="12" spans="2:31" ht="9.9499999999999993" customHeight="1">
      <c r="B12" s="19"/>
      <c r="C12" s="20"/>
      <c r="D12" s="21"/>
      <c r="E12" s="21"/>
      <c r="F12" s="22"/>
      <c r="G12" s="19"/>
      <c r="H12" s="20"/>
      <c r="I12" s="21"/>
      <c r="J12" s="21"/>
      <c r="K12" s="22"/>
      <c r="L12" s="19"/>
      <c r="M12" s="20"/>
      <c r="N12" s="21"/>
      <c r="O12" s="21"/>
      <c r="P12" s="22"/>
      <c r="Q12" s="19"/>
      <c r="R12" s="20"/>
      <c r="S12" s="21"/>
      <c r="T12" s="21"/>
      <c r="U12" s="22"/>
      <c r="V12" s="19"/>
      <c r="W12" s="20"/>
      <c r="X12" s="21"/>
      <c r="Y12" s="21"/>
      <c r="Z12" s="22"/>
      <c r="AA12" s="19"/>
      <c r="AB12" s="20"/>
      <c r="AC12" s="21"/>
      <c r="AD12" s="21"/>
      <c r="AE12" s="22"/>
    </row>
    <row r="13" spans="2:31" ht="9.9499999999999993" customHeight="1">
      <c r="B13" s="19"/>
      <c r="C13" s="20"/>
      <c r="D13" s="21"/>
      <c r="E13" s="21"/>
      <c r="F13" s="22"/>
      <c r="G13" s="19"/>
      <c r="H13" s="20"/>
      <c r="I13" s="21"/>
      <c r="J13" s="21"/>
      <c r="K13" s="22"/>
      <c r="L13" s="19"/>
      <c r="M13" s="20"/>
      <c r="N13" s="21"/>
      <c r="O13" s="21"/>
      <c r="P13" s="22"/>
      <c r="Q13" s="19"/>
      <c r="R13" s="20"/>
      <c r="S13" s="21"/>
      <c r="T13" s="21"/>
      <c r="U13" s="22"/>
      <c r="V13" s="19"/>
      <c r="W13" s="20"/>
      <c r="X13" s="21"/>
      <c r="Y13" s="21"/>
      <c r="Z13" s="22"/>
      <c r="AA13" s="19"/>
      <c r="AB13" s="20"/>
      <c r="AC13" s="21"/>
      <c r="AD13" s="21"/>
      <c r="AE13" s="22"/>
    </row>
    <row r="14" spans="2:31" ht="9.9499999999999993" customHeight="1">
      <c r="B14" s="23"/>
      <c r="C14" s="24"/>
      <c r="D14" s="21"/>
      <c r="E14" s="21"/>
      <c r="F14" s="22"/>
      <c r="G14" s="23"/>
      <c r="H14" s="24"/>
      <c r="I14" s="21"/>
      <c r="J14" s="21"/>
      <c r="K14" s="22"/>
      <c r="L14" s="23"/>
      <c r="M14" s="24"/>
      <c r="N14" s="21"/>
      <c r="O14" s="21"/>
      <c r="P14" s="22"/>
      <c r="Q14" s="23"/>
      <c r="R14" s="24"/>
      <c r="S14" s="21"/>
      <c r="T14" s="21"/>
      <c r="U14" s="22"/>
      <c r="V14" s="23"/>
      <c r="W14" s="24"/>
      <c r="X14" s="21"/>
      <c r="Y14" s="21"/>
      <c r="Z14" s="22"/>
      <c r="AA14" s="23"/>
      <c r="AB14" s="24"/>
      <c r="AC14" s="21"/>
      <c r="AD14" s="21"/>
      <c r="AE14" s="22"/>
    </row>
    <row r="15" spans="2:31" ht="9.9499999999999993" customHeight="1">
      <c r="B15" s="25"/>
      <c r="C15" s="26"/>
      <c r="D15" s="21"/>
      <c r="E15" s="21"/>
      <c r="F15" s="22"/>
      <c r="G15" s="25"/>
      <c r="H15" s="26"/>
      <c r="I15" s="21"/>
      <c r="J15" s="21"/>
      <c r="K15" s="22"/>
      <c r="L15" s="25"/>
      <c r="M15" s="26"/>
      <c r="N15" s="21"/>
      <c r="O15" s="21"/>
      <c r="P15" s="22"/>
      <c r="Q15" s="25"/>
      <c r="R15" s="26"/>
      <c r="S15" s="21"/>
      <c r="T15" s="21"/>
      <c r="U15" s="22"/>
      <c r="V15" s="25"/>
      <c r="W15" s="26"/>
      <c r="X15" s="21"/>
      <c r="Y15" s="21"/>
      <c r="Z15" s="22"/>
      <c r="AA15" s="25"/>
      <c r="AB15" s="26"/>
      <c r="AC15" s="21"/>
      <c r="AD15" s="21"/>
      <c r="AE15" s="22"/>
    </row>
    <row r="16" spans="2:31" ht="9.9499999999999993" customHeight="1">
      <c r="B16" s="27" t="str">
        <f>'[1]介護（基本献立）'!$H$6</f>
        <v>酢漬け野菜</v>
      </c>
      <c r="C16" s="28"/>
      <c r="D16" s="29"/>
      <c r="E16" s="30" t="s">
        <v>8</v>
      </c>
      <c r="F16" s="31" t="str">
        <f>'[2]掲示用（昼食ミニ）'!$L$16</f>
        <v>391</v>
      </c>
      <c r="G16" s="27">
        <f>'[1]介護（基本献立）'!$H$7</f>
        <v>0</v>
      </c>
      <c r="H16" s="28"/>
      <c r="I16" s="29"/>
      <c r="J16" s="30" t="s">
        <v>8</v>
      </c>
      <c r="K16" s="31" t="str">
        <f>'[2]掲示用（昼食ミニ）'!$T$16</f>
        <v>298</v>
      </c>
      <c r="L16" s="27" t="str">
        <f>'[1]介護（基本献立）'!$H$8</f>
        <v>玉ねぎ　人参</v>
      </c>
      <c r="M16" s="28"/>
      <c r="N16" s="29"/>
      <c r="O16" s="30" t="s">
        <v>8</v>
      </c>
      <c r="P16" s="31" t="str">
        <f>'[2]掲示用（昼食ミニ）'!$AB$16</f>
        <v>268</v>
      </c>
      <c r="Q16" s="27" t="str">
        <f>'[1]介護（基本献立）'!$H$9</f>
        <v>塩焼きそば</v>
      </c>
      <c r="R16" s="28"/>
      <c r="S16" s="29"/>
      <c r="T16" s="30" t="s">
        <v>8</v>
      </c>
      <c r="U16" s="31" t="str">
        <f>'[2]掲示用（昼食ミニ）'!$AJ$16</f>
        <v>388</v>
      </c>
      <c r="V16" s="27">
        <f>'[1]介護（基本献立）'!$H$10</f>
        <v>0</v>
      </c>
      <c r="W16" s="28"/>
      <c r="X16" s="29"/>
      <c r="Y16" s="30" t="s">
        <v>8</v>
      </c>
      <c r="Z16" s="31" t="str">
        <f>'[2]掲示用（昼食ミニ）'!$AR$16</f>
        <v>403</v>
      </c>
      <c r="AA16" s="27" t="str">
        <f>'[1]介護（基本献立）'!$H$11</f>
        <v>ミートソース</v>
      </c>
      <c r="AB16" s="28"/>
      <c r="AC16" s="29"/>
      <c r="AD16" s="30" t="s">
        <v>8</v>
      </c>
      <c r="AE16" s="31" t="str">
        <f>'[2]掲示用（昼食ミニ）'!$AZ$16</f>
        <v>225</v>
      </c>
    </row>
    <row r="17" spans="2:31" ht="9.9499999999999993" customHeight="1">
      <c r="B17" s="27"/>
      <c r="C17" s="28"/>
      <c r="D17" s="29"/>
      <c r="E17" s="32" t="s">
        <v>9</v>
      </c>
      <c r="F17" s="31"/>
      <c r="G17" s="27"/>
      <c r="H17" s="28"/>
      <c r="I17" s="29"/>
      <c r="J17" s="32" t="s">
        <v>9</v>
      </c>
      <c r="K17" s="31"/>
      <c r="L17" s="27"/>
      <c r="M17" s="28"/>
      <c r="N17" s="29"/>
      <c r="O17" s="32" t="s">
        <v>9</v>
      </c>
      <c r="P17" s="31"/>
      <c r="Q17" s="27"/>
      <c r="R17" s="28"/>
      <c r="S17" s="29"/>
      <c r="T17" s="32" t="s">
        <v>9</v>
      </c>
      <c r="U17" s="31"/>
      <c r="V17" s="27"/>
      <c r="W17" s="28"/>
      <c r="X17" s="29"/>
      <c r="Y17" s="32" t="s">
        <v>9</v>
      </c>
      <c r="Z17" s="31"/>
      <c r="AA17" s="27"/>
      <c r="AB17" s="28"/>
      <c r="AC17" s="29"/>
      <c r="AD17" s="32" t="s">
        <v>9</v>
      </c>
      <c r="AE17" s="31"/>
    </row>
    <row r="18" spans="2:31" ht="9" customHeight="1">
      <c r="B18" s="33" t="s">
        <v>10</v>
      </c>
      <c r="C18" s="34" t="str">
        <f>'[1]介護（基本献立）'!$Z$6</f>
        <v>なすの甘辛煮</v>
      </c>
      <c r="D18" s="34"/>
      <c r="E18" s="35" t="s">
        <v>11</v>
      </c>
      <c r="F18" s="36" t="s">
        <v>12</v>
      </c>
      <c r="G18" s="33" t="s">
        <v>10</v>
      </c>
      <c r="H18" s="34" t="str">
        <f>'[1]介護（基本献立）'!$Z$7</f>
        <v>ひじきのサラダ</v>
      </c>
      <c r="I18" s="34"/>
      <c r="J18" s="35" t="s">
        <v>11</v>
      </c>
      <c r="K18" s="36" t="s">
        <v>12</v>
      </c>
      <c r="L18" s="33" t="s">
        <v>10</v>
      </c>
      <c r="M18" s="34" t="str">
        <f>'[1]介護（基本献立）'!$Z$8</f>
        <v>梅春雨</v>
      </c>
      <c r="N18" s="34"/>
      <c r="O18" s="35" t="s">
        <v>11</v>
      </c>
      <c r="P18" s="36" t="s">
        <v>12</v>
      </c>
      <c r="Q18" s="33" t="s">
        <v>10</v>
      </c>
      <c r="R18" s="34" t="str">
        <f>'[1]介護（基本献立）'!$Z$9</f>
        <v>五目巾着</v>
      </c>
      <c r="S18" s="34"/>
      <c r="T18" s="35" t="s">
        <v>11</v>
      </c>
      <c r="U18" s="36" t="s">
        <v>12</v>
      </c>
      <c r="V18" s="33" t="s">
        <v>10</v>
      </c>
      <c r="W18" s="34" t="str">
        <f>'[1]介護（基本献立）'!$Z$10</f>
        <v>大根の土佐煮</v>
      </c>
      <c r="X18" s="34"/>
      <c r="Y18" s="35" t="s">
        <v>11</v>
      </c>
      <c r="Z18" s="36" t="s">
        <v>12</v>
      </c>
      <c r="AA18" s="33" t="s">
        <v>10</v>
      </c>
      <c r="AB18" s="34" t="str">
        <f>'[1]介護（基本献立）'!$Z$11</f>
        <v>乱切り牛蒡の胡麻煮</v>
      </c>
      <c r="AC18" s="34"/>
      <c r="AD18" s="35" t="s">
        <v>11</v>
      </c>
      <c r="AE18" s="36" t="s">
        <v>12</v>
      </c>
    </row>
    <row r="19" spans="2:31" ht="9" customHeight="1">
      <c r="B19" s="33"/>
      <c r="C19" s="34"/>
      <c r="D19" s="34"/>
      <c r="E19" s="37" t="str">
        <f>'[2]掲示用（昼食ミニ）'!$L$17</f>
        <v>12.0</v>
      </c>
      <c r="F19" s="38" t="str">
        <f>'[2]掲示用（昼食ミニ）'!$P$16</f>
        <v>26.5</v>
      </c>
      <c r="G19" s="33"/>
      <c r="H19" s="34"/>
      <c r="I19" s="34"/>
      <c r="J19" s="37" t="str">
        <f>'[2]掲示用（昼食ミニ）'!$T$17</f>
        <v>17.9</v>
      </c>
      <c r="K19" s="38" t="str">
        <f>'[2]掲示用（昼食ミニ）'!$X$16</f>
        <v>14.5</v>
      </c>
      <c r="L19" s="33"/>
      <c r="M19" s="34"/>
      <c r="N19" s="34"/>
      <c r="O19" s="37" t="str">
        <f>'[2]掲示用（昼食ミニ）'!$AB$17</f>
        <v>17.1</v>
      </c>
      <c r="P19" s="38" t="str">
        <f>'[2]掲示用（昼食ミニ）'!$AF$16</f>
        <v>10.8</v>
      </c>
      <c r="Q19" s="33"/>
      <c r="R19" s="34"/>
      <c r="S19" s="34"/>
      <c r="T19" s="37" t="str">
        <f>'[2]掲示用（昼食ミニ）'!$AJ$17</f>
        <v>13.2</v>
      </c>
      <c r="U19" s="38" t="str">
        <f>'[2]掲示用（昼食ミニ）'!$AN$16</f>
        <v>22.4</v>
      </c>
      <c r="V19" s="33"/>
      <c r="W19" s="34"/>
      <c r="X19" s="34"/>
      <c r="Y19" s="37" t="str">
        <f>'[2]掲示用（昼食ミニ）'!$AR$17</f>
        <v>16.3</v>
      </c>
      <c r="Z19" s="38" t="str">
        <f>'[2]掲示用（昼食ミニ）'!$AV$16</f>
        <v>20.7</v>
      </c>
      <c r="AA19" s="33"/>
      <c r="AB19" s="34"/>
      <c r="AC19" s="34"/>
      <c r="AD19" s="37" t="str">
        <f>'[2]掲示用（昼食ミニ）'!$AZ$17</f>
        <v>14.5</v>
      </c>
      <c r="AE19" s="38" t="str">
        <f>'[2]掲示用（昼食ミニ）'!$BD$16</f>
        <v>7.1</v>
      </c>
    </row>
    <row r="20" spans="2:31" ht="9" customHeight="1">
      <c r="B20" s="33" t="s">
        <v>10</v>
      </c>
      <c r="C20" s="34" t="str">
        <f>'[1]介護（基本献立）'!$AB$6</f>
        <v>オクラのゴマ和え</v>
      </c>
      <c r="D20" s="34"/>
      <c r="E20" s="39"/>
      <c r="F20" s="40"/>
      <c r="G20" s="33" t="s">
        <v>10</v>
      </c>
      <c r="H20" s="34" t="str">
        <f>'[1]介護（基本献立）'!$AB$7</f>
        <v>菜の花のからし和え</v>
      </c>
      <c r="I20" s="34"/>
      <c r="J20" s="39"/>
      <c r="K20" s="40"/>
      <c r="L20" s="33" t="s">
        <v>10</v>
      </c>
      <c r="M20" s="34" t="str">
        <f>'[1]介護（基本献立）'!$AB$8</f>
        <v>里芋のごま和え</v>
      </c>
      <c r="N20" s="34"/>
      <c r="O20" s="39"/>
      <c r="P20" s="40"/>
      <c r="Q20" s="33" t="s">
        <v>10</v>
      </c>
      <c r="R20" s="34" t="str">
        <f>'[1]介護（基本献立）'!$AB$9</f>
        <v>スナックエンドウショウガ和え</v>
      </c>
      <c r="S20" s="34"/>
      <c r="T20" s="39"/>
      <c r="U20" s="40"/>
      <c r="V20" s="33" t="s">
        <v>10</v>
      </c>
      <c r="W20" s="34" t="str">
        <f>'[1]介護（基本献立）'!$AB$10</f>
        <v>玉ねぎときのこのさっぱりサラダ</v>
      </c>
      <c r="X20" s="34"/>
      <c r="Y20" s="39"/>
      <c r="Z20" s="40"/>
      <c r="AA20" s="33" t="s">
        <v>10</v>
      </c>
      <c r="AB20" s="34" t="str">
        <f>'[1]介護（基本献立）'!$AB$11</f>
        <v>酢の物キャベツとわかめ</v>
      </c>
      <c r="AC20" s="34"/>
      <c r="AD20" s="39"/>
      <c r="AE20" s="40"/>
    </row>
    <row r="21" spans="2:31" ht="9" customHeight="1">
      <c r="B21" s="33"/>
      <c r="C21" s="34"/>
      <c r="D21" s="34"/>
      <c r="E21" s="35" t="s">
        <v>13</v>
      </c>
      <c r="F21" s="36" t="s">
        <v>14</v>
      </c>
      <c r="G21" s="33"/>
      <c r="H21" s="34"/>
      <c r="I21" s="34"/>
      <c r="J21" s="35" t="s">
        <v>13</v>
      </c>
      <c r="K21" s="36" t="s">
        <v>14</v>
      </c>
      <c r="L21" s="33"/>
      <c r="M21" s="34"/>
      <c r="N21" s="34"/>
      <c r="O21" s="35" t="s">
        <v>13</v>
      </c>
      <c r="P21" s="36" t="s">
        <v>14</v>
      </c>
      <c r="Q21" s="33"/>
      <c r="R21" s="34"/>
      <c r="S21" s="34"/>
      <c r="T21" s="35" t="s">
        <v>13</v>
      </c>
      <c r="U21" s="36" t="s">
        <v>14</v>
      </c>
      <c r="V21" s="33"/>
      <c r="W21" s="34"/>
      <c r="X21" s="34"/>
      <c r="Y21" s="35" t="s">
        <v>13</v>
      </c>
      <c r="Z21" s="36" t="s">
        <v>14</v>
      </c>
      <c r="AA21" s="33"/>
      <c r="AB21" s="34"/>
      <c r="AC21" s="34"/>
      <c r="AD21" s="35" t="s">
        <v>13</v>
      </c>
      <c r="AE21" s="36" t="s">
        <v>14</v>
      </c>
    </row>
    <row r="22" spans="2:31" ht="9" customHeight="1">
      <c r="B22" s="33"/>
      <c r="C22" s="34"/>
      <c r="D22" s="34"/>
      <c r="E22" s="41" t="str">
        <f>'[2]掲示用（昼食ミニ）'!$P$17</f>
        <v>33.8</v>
      </c>
      <c r="F22" s="42" t="str">
        <f>'[2]掲示用（昼食ミニ）'!$L$18</f>
        <v>3.1</v>
      </c>
      <c r="G22" s="33"/>
      <c r="H22" s="34"/>
      <c r="I22" s="34"/>
      <c r="J22" s="41" t="str">
        <f>'[2]掲示用（昼食ミニ）'!$X$17</f>
        <v>22.2</v>
      </c>
      <c r="K22" s="42" t="str">
        <f>'[2]掲示用（昼食ミニ）'!$T$18</f>
        <v>2.2</v>
      </c>
      <c r="L22" s="33"/>
      <c r="M22" s="34"/>
      <c r="N22" s="34"/>
      <c r="O22" s="41" t="str">
        <f>'[2]掲示用（昼食ミニ）'!$AF$17</f>
        <v>24.1</v>
      </c>
      <c r="P22" s="42" t="str">
        <f>'[2]掲示用（昼食ミニ）'!$AB$18</f>
        <v>3.9</v>
      </c>
      <c r="Q22" s="33"/>
      <c r="R22" s="34"/>
      <c r="S22" s="34"/>
      <c r="T22" s="41" t="str">
        <f>'[2]掲示用（昼食ミニ）'!$AN$17</f>
        <v>30.6</v>
      </c>
      <c r="U22" s="42" t="str">
        <f>'[2]掲示用（昼食ミニ）'!$AJ$18</f>
        <v>1.9</v>
      </c>
      <c r="V22" s="33"/>
      <c r="W22" s="34"/>
      <c r="X22" s="34"/>
      <c r="Y22" s="41" t="str">
        <f>'[2]掲示用（昼食ミニ）'!$AV$17</f>
        <v>35.7</v>
      </c>
      <c r="Z22" s="42" t="str">
        <f>'[2]掲示用（昼食ミニ）'!$AR$18</f>
        <v>2.2</v>
      </c>
      <c r="AA22" s="33"/>
      <c r="AB22" s="34"/>
      <c r="AC22" s="34"/>
      <c r="AD22" s="41" t="str">
        <f>'[2]掲示用（昼食ミニ）'!$BD$17</f>
        <v>23.1</v>
      </c>
      <c r="AE22" s="42" t="str">
        <f>'[2]掲示用（昼食ミニ）'!$AZ$18</f>
        <v>1.9</v>
      </c>
    </row>
    <row r="23" spans="2:31" ht="9" customHeight="1">
      <c r="B23" s="43"/>
      <c r="C23" s="44"/>
      <c r="D23" s="44"/>
      <c r="E23" s="45"/>
      <c r="F23" s="46"/>
      <c r="G23" s="43"/>
      <c r="H23" s="44"/>
      <c r="I23" s="44"/>
      <c r="J23" s="45"/>
      <c r="K23" s="46"/>
      <c r="L23" s="43"/>
      <c r="M23" s="44"/>
      <c r="N23" s="44"/>
      <c r="O23" s="45"/>
      <c r="P23" s="46"/>
      <c r="Q23" s="43"/>
      <c r="R23" s="44"/>
      <c r="S23" s="44"/>
      <c r="T23" s="45"/>
      <c r="U23" s="46"/>
      <c r="V23" s="43"/>
      <c r="W23" s="44"/>
      <c r="X23" s="44"/>
      <c r="Y23" s="45"/>
      <c r="Z23" s="46"/>
      <c r="AA23" s="43"/>
      <c r="AB23" s="44"/>
      <c r="AC23" s="44"/>
      <c r="AD23" s="45"/>
      <c r="AE23" s="46"/>
    </row>
    <row r="24" spans="2:31" ht="9.9499999999999993" customHeight="1">
      <c r="B24" s="19">
        <f>'[1]介護（基本献立）'!$B$14</f>
        <v>2</v>
      </c>
      <c r="C24" s="20"/>
      <c r="D24" s="21" t="str">
        <f>'[1]介護（基本献立）'!$D$14</f>
        <v>鶏の唐揚げ油淋鶏仕立て</v>
      </c>
      <c r="E24" s="21"/>
      <c r="F24" s="22"/>
      <c r="G24" s="19">
        <f>B24+1</f>
        <v>3</v>
      </c>
      <c r="H24" s="20"/>
      <c r="I24" s="21" t="str">
        <f>'[1]介護（基本献立）'!$D$15</f>
        <v>骨まで柔らかいイワシ</v>
      </c>
      <c r="J24" s="21"/>
      <c r="K24" s="22"/>
      <c r="L24" s="19">
        <f>G24+1</f>
        <v>4</v>
      </c>
      <c r="M24" s="20"/>
      <c r="N24" s="21" t="str">
        <f>'[1]介護（基本献立）'!$D$16</f>
        <v>おでん</v>
      </c>
      <c r="O24" s="21"/>
      <c r="P24" s="22"/>
      <c r="Q24" s="19">
        <f>L24+1</f>
        <v>5</v>
      </c>
      <c r="R24" s="20"/>
      <c r="S24" s="21" t="str">
        <f>'[1]介護（基本献立）'!$D$17</f>
        <v>ハンバーグオーロラソース</v>
      </c>
      <c r="T24" s="21"/>
      <c r="U24" s="22"/>
      <c r="V24" s="19">
        <f>Q24+1</f>
        <v>6</v>
      </c>
      <c r="W24" s="20"/>
      <c r="X24" s="21" t="str">
        <f>'[1]介護（基本献立）'!$D$18</f>
        <v>海鮮ミックスフライ</v>
      </c>
      <c r="Y24" s="21"/>
      <c r="Z24" s="22"/>
      <c r="AA24" s="19">
        <f>V24+1</f>
        <v>7</v>
      </c>
      <c r="AB24" s="20"/>
      <c r="AC24" s="21" t="str">
        <f>'[1]介護（基本献立）'!$D$19</f>
        <v>赤魚のみぞれ煮</v>
      </c>
      <c r="AD24" s="21"/>
      <c r="AE24" s="22"/>
    </row>
    <row r="25" spans="2:31" ht="9.9499999999999993" customHeight="1">
      <c r="B25" s="19"/>
      <c r="C25" s="20"/>
      <c r="D25" s="21"/>
      <c r="E25" s="21"/>
      <c r="F25" s="22"/>
      <c r="G25" s="19"/>
      <c r="H25" s="20"/>
      <c r="I25" s="21"/>
      <c r="J25" s="21"/>
      <c r="K25" s="22"/>
      <c r="L25" s="19"/>
      <c r="M25" s="20"/>
      <c r="N25" s="21"/>
      <c r="O25" s="21"/>
      <c r="P25" s="22"/>
      <c r="Q25" s="19"/>
      <c r="R25" s="20"/>
      <c r="S25" s="21"/>
      <c r="T25" s="21"/>
      <c r="U25" s="22"/>
      <c r="V25" s="19"/>
      <c r="W25" s="20"/>
      <c r="X25" s="21"/>
      <c r="Y25" s="21"/>
      <c r="Z25" s="22"/>
      <c r="AA25" s="19"/>
      <c r="AB25" s="20"/>
      <c r="AC25" s="21"/>
      <c r="AD25" s="21"/>
      <c r="AE25" s="22"/>
    </row>
    <row r="26" spans="2:31" ht="9.9499999999999993" customHeight="1">
      <c r="B26" s="19"/>
      <c r="C26" s="20"/>
      <c r="D26" s="21"/>
      <c r="E26" s="21"/>
      <c r="F26" s="22"/>
      <c r="G26" s="19"/>
      <c r="H26" s="20"/>
      <c r="I26" s="21"/>
      <c r="J26" s="21"/>
      <c r="K26" s="22"/>
      <c r="L26" s="19"/>
      <c r="M26" s="20"/>
      <c r="N26" s="21"/>
      <c r="O26" s="21"/>
      <c r="P26" s="22"/>
      <c r="Q26" s="19"/>
      <c r="R26" s="20"/>
      <c r="S26" s="21"/>
      <c r="T26" s="21"/>
      <c r="U26" s="22"/>
      <c r="V26" s="19"/>
      <c r="W26" s="20"/>
      <c r="X26" s="21"/>
      <c r="Y26" s="21"/>
      <c r="Z26" s="22"/>
      <c r="AA26" s="19"/>
      <c r="AB26" s="20"/>
      <c r="AC26" s="21"/>
      <c r="AD26" s="21"/>
      <c r="AE26" s="22"/>
    </row>
    <row r="27" spans="2:31" ht="9.9499999999999993" customHeight="1">
      <c r="B27" s="23"/>
      <c r="C27" s="24"/>
      <c r="D27" s="21"/>
      <c r="E27" s="21"/>
      <c r="F27" s="22"/>
      <c r="G27" s="23"/>
      <c r="H27" s="24"/>
      <c r="I27" s="21"/>
      <c r="J27" s="21"/>
      <c r="K27" s="22"/>
      <c r="L27" s="23"/>
      <c r="M27" s="24"/>
      <c r="N27" s="21"/>
      <c r="O27" s="21"/>
      <c r="P27" s="22"/>
      <c r="Q27" s="23"/>
      <c r="R27" s="24"/>
      <c r="S27" s="21"/>
      <c r="T27" s="21"/>
      <c r="U27" s="22"/>
      <c r="V27" s="23"/>
      <c r="W27" s="24"/>
      <c r="X27" s="21"/>
      <c r="Y27" s="21"/>
      <c r="Z27" s="22"/>
      <c r="AA27" s="23"/>
      <c r="AB27" s="24"/>
      <c r="AC27" s="21"/>
      <c r="AD27" s="21"/>
      <c r="AE27" s="22"/>
    </row>
    <row r="28" spans="2:31" ht="9.9499999999999993" customHeight="1">
      <c r="B28" s="25"/>
      <c r="C28" s="26"/>
      <c r="D28" s="21"/>
      <c r="E28" s="21"/>
      <c r="F28" s="22"/>
      <c r="G28" s="25"/>
      <c r="H28" s="26"/>
      <c r="I28" s="21"/>
      <c r="J28" s="21"/>
      <c r="K28" s="22"/>
      <c r="L28" s="25"/>
      <c r="M28" s="26"/>
      <c r="N28" s="21"/>
      <c r="O28" s="21"/>
      <c r="P28" s="22"/>
      <c r="Q28" s="25"/>
      <c r="R28" s="26"/>
      <c r="S28" s="21"/>
      <c r="T28" s="21"/>
      <c r="U28" s="22"/>
      <c r="V28" s="25"/>
      <c r="W28" s="26"/>
      <c r="X28" s="21"/>
      <c r="Y28" s="21"/>
      <c r="Z28" s="22"/>
      <c r="AA28" s="25"/>
      <c r="AB28" s="26"/>
      <c r="AC28" s="21"/>
      <c r="AD28" s="21"/>
      <c r="AE28" s="22"/>
    </row>
    <row r="29" spans="2:31" ht="9.9499999999999993" customHeight="1">
      <c r="B29" s="27" t="str">
        <f>'[1]介護（基本献立）'!$H$14</f>
        <v>茹でキャベツ</v>
      </c>
      <c r="C29" s="28"/>
      <c r="D29" s="29"/>
      <c r="E29" s="30" t="s">
        <v>8</v>
      </c>
      <c r="F29" s="31" t="str">
        <f>'[2]掲示用（昼食ミニ）'!$L$27</f>
        <v>223</v>
      </c>
      <c r="G29" s="27" t="str">
        <f>'[1]介護（基本献立）'!$H$15</f>
        <v>花薩摩</v>
      </c>
      <c r="H29" s="28"/>
      <c r="I29" s="29"/>
      <c r="J29" s="30" t="s">
        <v>8</v>
      </c>
      <c r="K29" s="31" t="str">
        <f>'[2]掲示用（昼食ミニ）'!$T$27</f>
        <v>227</v>
      </c>
      <c r="L29" s="27" t="str">
        <f>'[1]介護（基本献立）'!$H$16</f>
        <v>焼きちくわ　・　半平</v>
      </c>
      <c r="M29" s="28"/>
      <c r="N29" s="29"/>
      <c r="O29" s="30" t="s">
        <v>8</v>
      </c>
      <c r="P29" s="31" t="str">
        <f>'[2]掲示用（昼食ミニ）'!$AB$27</f>
        <v>174</v>
      </c>
      <c r="Q29" s="27" t="str">
        <f>'[1]介護（基本献立）'!$H$17</f>
        <v>ポテト・ブロッコリ</v>
      </c>
      <c r="R29" s="28"/>
      <c r="S29" s="29"/>
      <c r="T29" s="30" t="s">
        <v>8</v>
      </c>
      <c r="U29" s="31" t="str">
        <f>'[2]掲示用（昼食ミニ）'!$AJ$27</f>
        <v>248</v>
      </c>
      <c r="V29" s="27" t="str">
        <f>'[1]介護（基本献立）'!$H$18</f>
        <v>白身フライ</v>
      </c>
      <c r="W29" s="28"/>
      <c r="X29" s="29"/>
      <c r="Y29" s="30" t="s">
        <v>8</v>
      </c>
      <c r="Z29" s="31" t="str">
        <f>'[2]掲示用（昼食ミニ）'!$AR$27</f>
        <v>326</v>
      </c>
      <c r="AA29" s="27" t="str">
        <f>'[1]介護（基本献立）'!$H$19</f>
        <v>もみじしんじょう</v>
      </c>
      <c r="AB29" s="28"/>
      <c r="AC29" s="29"/>
      <c r="AD29" s="30" t="s">
        <v>8</v>
      </c>
      <c r="AE29" s="31" t="str">
        <f>'[2]掲示用（昼食ミニ）'!$AZ$27</f>
        <v>403</v>
      </c>
    </row>
    <row r="30" spans="2:31" ht="9.9499999999999993" customHeight="1">
      <c r="B30" s="27"/>
      <c r="C30" s="28"/>
      <c r="D30" s="29"/>
      <c r="E30" s="32" t="s">
        <v>9</v>
      </c>
      <c r="F30" s="31"/>
      <c r="G30" s="27"/>
      <c r="H30" s="28"/>
      <c r="I30" s="29"/>
      <c r="J30" s="32" t="s">
        <v>9</v>
      </c>
      <c r="K30" s="31"/>
      <c r="L30" s="27"/>
      <c r="M30" s="28"/>
      <c r="N30" s="29"/>
      <c r="O30" s="32" t="s">
        <v>9</v>
      </c>
      <c r="P30" s="31"/>
      <c r="Q30" s="27"/>
      <c r="R30" s="28"/>
      <c r="S30" s="29"/>
      <c r="T30" s="32" t="s">
        <v>9</v>
      </c>
      <c r="U30" s="31"/>
      <c r="V30" s="27"/>
      <c r="W30" s="28"/>
      <c r="X30" s="29"/>
      <c r="Y30" s="32" t="s">
        <v>9</v>
      </c>
      <c r="Z30" s="31"/>
      <c r="AA30" s="27"/>
      <c r="AB30" s="28"/>
      <c r="AC30" s="29"/>
      <c r="AD30" s="32" t="s">
        <v>9</v>
      </c>
      <c r="AE30" s="31"/>
    </row>
    <row r="31" spans="2:31" ht="9" customHeight="1">
      <c r="B31" s="33" t="s">
        <v>10</v>
      </c>
      <c r="C31" s="34" t="str">
        <f>'[1]介護（基本献立）'!$Z$14</f>
        <v>サツマイモと糸きり昆布煮</v>
      </c>
      <c r="D31" s="34"/>
      <c r="E31" s="35" t="s">
        <v>11</v>
      </c>
      <c r="F31" s="36" t="s">
        <v>12</v>
      </c>
      <c r="G31" s="33" t="s">
        <v>10</v>
      </c>
      <c r="H31" s="34" t="str">
        <f>'[1]介護（基本献立）'!$Z$15</f>
        <v>かぼちゃサラダ</v>
      </c>
      <c r="I31" s="34"/>
      <c r="J31" s="35" t="s">
        <v>11</v>
      </c>
      <c r="K31" s="36" t="s">
        <v>12</v>
      </c>
      <c r="L31" s="33" t="s">
        <v>10</v>
      </c>
      <c r="M31" s="34" t="str">
        <f>'[1]介護（基本献立）'!$Z$16</f>
        <v>春雨チャプチェ</v>
      </c>
      <c r="N31" s="34"/>
      <c r="O31" s="35" t="s">
        <v>11</v>
      </c>
      <c r="P31" s="36" t="s">
        <v>12</v>
      </c>
      <c r="Q31" s="33" t="s">
        <v>10</v>
      </c>
      <c r="R31" s="34" t="str">
        <f>'[1]介護（基本献立）'!$Z$17</f>
        <v>切干大根煮</v>
      </c>
      <c r="S31" s="34"/>
      <c r="T31" s="35" t="s">
        <v>11</v>
      </c>
      <c r="U31" s="36" t="s">
        <v>12</v>
      </c>
      <c r="V31" s="33" t="s">
        <v>10</v>
      </c>
      <c r="W31" s="34" t="str">
        <f>'[1]介護（基本献立）'!$Z$18</f>
        <v>プチがんもとふきの炊き合わせ</v>
      </c>
      <c r="X31" s="34"/>
      <c r="Y31" s="35" t="s">
        <v>11</v>
      </c>
      <c r="Z31" s="36" t="s">
        <v>12</v>
      </c>
      <c r="AA31" s="33" t="s">
        <v>10</v>
      </c>
      <c r="AB31" s="34" t="str">
        <f>'[1]介護（基本献立）'!$Z$19</f>
        <v>大豆のあおさ炒め</v>
      </c>
      <c r="AC31" s="34"/>
      <c r="AD31" s="35" t="s">
        <v>11</v>
      </c>
      <c r="AE31" s="36" t="s">
        <v>12</v>
      </c>
    </row>
    <row r="32" spans="2:31" ht="9" customHeight="1">
      <c r="B32" s="33"/>
      <c r="C32" s="34"/>
      <c r="D32" s="34"/>
      <c r="E32" s="37" t="str">
        <f>'[2]掲示用（昼食ミニ）'!$L$28</f>
        <v>12.3</v>
      </c>
      <c r="F32" s="38" t="str">
        <f>'[2]掲示用（昼食ミニ）'!$P$27</f>
        <v>20.2</v>
      </c>
      <c r="G32" s="33"/>
      <c r="H32" s="34"/>
      <c r="I32" s="34"/>
      <c r="J32" s="37" t="str">
        <f>'[2]掲示用（昼食ミニ）'!$T$28</f>
        <v>16.9</v>
      </c>
      <c r="K32" s="38" t="str">
        <f>'[2]掲示用（昼食ミニ）'!$X$27</f>
        <v>9.2</v>
      </c>
      <c r="L32" s="33"/>
      <c r="M32" s="34"/>
      <c r="N32" s="34"/>
      <c r="O32" s="37" t="str">
        <f>'[2]掲示用（昼食ミニ）'!$AB$28</f>
        <v>14.1</v>
      </c>
      <c r="P32" s="38" t="str">
        <f>'[2]掲示用（昼食ミニ）'!$AF$27</f>
        <v>6.2</v>
      </c>
      <c r="Q32" s="33"/>
      <c r="R32" s="34"/>
      <c r="S32" s="34"/>
      <c r="T32" s="37" t="str">
        <f>'[2]掲示用（昼食ミニ）'!$AJ$28</f>
        <v>15.5</v>
      </c>
      <c r="U32" s="38" t="str">
        <f>'[2]掲示用（昼食ミニ）'!$AN$27</f>
        <v>9.5</v>
      </c>
      <c r="V32" s="33"/>
      <c r="W32" s="34"/>
      <c r="X32" s="34"/>
      <c r="Y32" s="37" t="str">
        <f>'[2]掲示用（昼食ミニ）'!$AR$28</f>
        <v>12.2</v>
      </c>
      <c r="Z32" s="38" t="str">
        <f>'[2]掲示用（昼食ミニ）'!$AV$27</f>
        <v>13.3</v>
      </c>
      <c r="AA32" s="33"/>
      <c r="AB32" s="34"/>
      <c r="AC32" s="34"/>
      <c r="AD32" s="37" t="str">
        <f>'[2]掲示用（昼食ミニ）'!$AZ$28</f>
        <v>12.9</v>
      </c>
      <c r="AE32" s="38" t="str">
        <f>'[2]掲示用（昼食ミニ）'!$BD$27</f>
        <v>29.5</v>
      </c>
    </row>
    <row r="33" spans="2:31" ht="9" customHeight="1">
      <c r="B33" s="33" t="s">
        <v>10</v>
      </c>
      <c r="C33" s="34" t="str">
        <f>'[1]介護（基本献立）'!$AB$14</f>
        <v>きのこミックスと青梗菜ごま油炒め</v>
      </c>
      <c r="D33" s="34"/>
      <c r="E33" s="39"/>
      <c r="F33" s="40"/>
      <c r="G33" s="33" t="s">
        <v>10</v>
      </c>
      <c r="H33" s="34" t="str">
        <f>'[1]介護（基本献立）'!$AB$15</f>
        <v>五目豆</v>
      </c>
      <c r="I33" s="34"/>
      <c r="J33" s="39"/>
      <c r="K33" s="40"/>
      <c r="L33" s="33" t="s">
        <v>10</v>
      </c>
      <c r="M33" s="34" t="str">
        <f>'[1]介護（基本献立）'!$AB$16</f>
        <v>コーンと小松菜の和え物</v>
      </c>
      <c r="N33" s="34"/>
      <c r="O33" s="39"/>
      <c r="P33" s="40"/>
      <c r="Q33" s="33" t="s">
        <v>10</v>
      </c>
      <c r="R33" s="34" t="str">
        <f>'[1]介護（基本献立）'!$AB$17</f>
        <v>青梗菜のなめたけ和え</v>
      </c>
      <c r="S33" s="34"/>
      <c r="T33" s="39"/>
      <c r="U33" s="40"/>
      <c r="V33" s="33" t="s">
        <v>10</v>
      </c>
      <c r="W33" s="34" t="str">
        <f>'[1]介護（基本献立）'!$AB$18</f>
        <v>マカロニケチャップ炒め</v>
      </c>
      <c r="X33" s="34"/>
      <c r="Y33" s="39"/>
      <c r="Z33" s="40"/>
      <c r="AA33" s="33" t="s">
        <v>10</v>
      </c>
      <c r="AB33" s="34" t="str">
        <f>'[1]介護（基本献立）'!$AB$19</f>
        <v>カリフラワーの胡麻和え</v>
      </c>
      <c r="AC33" s="34"/>
      <c r="AD33" s="39"/>
      <c r="AE33" s="40"/>
    </row>
    <row r="34" spans="2:31" ht="9" customHeight="1">
      <c r="B34" s="33"/>
      <c r="C34" s="34"/>
      <c r="D34" s="34"/>
      <c r="E34" s="35" t="s">
        <v>13</v>
      </c>
      <c r="F34" s="36" t="s">
        <v>14</v>
      </c>
      <c r="G34" s="33"/>
      <c r="H34" s="34"/>
      <c r="I34" s="34"/>
      <c r="J34" s="35" t="s">
        <v>13</v>
      </c>
      <c r="K34" s="36" t="s">
        <v>14</v>
      </c>
      <c r="L34" s="33"/>
      <c r="M34" s="34"/>
      <c r="N34" s="34"/>
      <c r="O34" s="35" t="s">
        <v>13</v>
      </c>
      <c r="P34" s="36" t="s">
        <v>14</v>
      </c>
      <c r="Q34" s="33"/>
      <c r="R34" s="34"/>
      <c r="S34" s="34"/>
      <c r="T34" s="35" t="s">
        <v>13</v>
      </c>
      <c r="U34" s="36" t="s">
        <v>14</v>
      </c>
      <c r="V34" s="33"/>
      <c r="W34" s="34"/>
      <c r="X34" s="34"/>
      <c r="Y34" s="35" t="s">
        <v>13</v>
      </c>
      <c r="Z34" s="36" t="s">
        <v>14</v>
      </c>
      <c r="AA34" s="33"/>
      <c r="AB34" s="34"/>
      <c r="AC34" s="34"/>
      <c r="AD34" s="35" t="s">
        <v>13</v>
      </c>
      <c r="AE34" s="36" t="s">
        <v>14</v>
      </c>
    </row>
    <row r="35" spans="2:31" ht="9" customHeight="1">
      <c r="B35" s="33"/>
      <c r="C35" s="34"/>
      <c r="D35" s="34"/>
      <c r="E35" s="41" t="str">
        <f>'[2]掲示用（昼食ミニ）'!$P$28</f>
        <v>12.8</v>
      </c>
      <c r="F35" s="42" t="str">
        <f>'[2]掲示用（昼食ミニ）'!$L$29</f>
        <v>1.6</v>
      </c>
      <c r="G35" s="33"/>
      <c r="H35" s="34"/>
      <c r="I35" s="34"/>
      <c r="J35" s="41" t="str">
        <f>'[2]掲示用（昼食ミニ）'!$X$28</f>
        <v>17.6</v>
      </c>
      <c r="K35" s="42" t="str">
        <f>'[2]掲示用（昼食ミニ）'!$T$29</f>
        <v>1.3</v>
      </c>
      <c r="L35" s="33"/>
      <c r="M35" s="34"/>
      <c r="N35" s="34"/>
      <c r="O35" s="41" t="str">
        <f>'[2]掲示用（昼食ミニ）'!$AF$28</f>
        <v>12.5</v>
      </c>
      <c r="P35" s="42" t="str">
        <f>'[2]掲示用（昼食ミニ）'!$AB$29</f>
        <v>2.1</v>
      </c>
      <c r="Q35" s="33"/>
      <c r="R35" s="34"/>
      <c r="S35" s="34"/>
      <c r="T35" s="41" t="str">
        <f>'[2]掲示用（昼食ミニ）'!$AN$28</f>
        <v>22.5</v>
      </c>
      <c r="U35" s="42" t="str">
        <f>'[2]掲示用（昼食ミニ）'!$AJ$29</f>
        <v>1.2</v>
      </c>
      <c r="V35" s="33"/>
      <c r="W35" s="34"/>
      <c r="X35" s="34"/>
      <c r="Y35" s="41" t="str">
        <f>'[2]掲示用（昼食ミニ）'!$AV$28</f>
        <v>35.8</v>
      </c>
      <c r="Z35" s="42" t="str">
        <f>'[2]掲示用（昼食ミニ）'!$AR$29</f>
        <v>2.2</v>
      </c>
      <c r="AA35" s="33"/>
      <c r="AB35" s="34"/>
      <c r="AC35" s="34"/>
      <c r="AD35" s="41" t="str">
        <f>'[2]掲示用（昼食ミニ）'!$BD$28</f>
        <v>29.2</v>
      </c>
      <c r="AE35" s="42" t="str">
        <f>'[2]掲示用（昼食ミニ）'!$AZ$29</f>
        <v>2.1</v>
      </c>
    </row>
    <row r="36" spans="2:31" ht="9" customHeight="1">
      <c r="B36" s="33"/>
      <c r="C36" s="34"/>
      <c r="D36" s="34"/>
      <c r="E36" s="45"/>
      <c r="F36" s="46"/>
      <c r="G36" s="33"/>
      <c r="H36" s="34"/>
      <c r="I36" s="34"/>
      <c r="J36" s="45"/>
      <c r="K36" s="46"/>
      <c r="L36" s="33"/>
      <c r="M36" s="34"/>
      <c r="N36" s="34"/>
      <c r="O36" s="45"/>
      <c r="P36" s="46"/>
      <c r="Q36" s="33"/>
      <c r="R36" s="34"/>
      <c r="S36" s="34"/>
      <c r="T36" s="45"/>
      <c r="U36" s="46"/>
      <c r="V36" s="33"/>
      <c r="W36" s="34"/>
      <c r="X36" s="34"/>
      <c r="Y36" s="45"/>
      <c r="Z36" s="46"/>
      <c r="AA36" s="33"/>
      <c r="AB36" s="34"/>
      <c r="AC36" s="34"/>
      <c r="AD36" s="45"/>
      <c r="AE36" s="46"/>
    </row>
    <row r="37" spans="2:31" ht="9.9499999999999993" customHeight="1">
      <c r="B37" s="15">
        <f>'[1]介護（基本献立）'!$B$22</f>
        <v>9</v>
      </c>
      <c r="C37" s="16"/>
      <c r="D37" s="17" t="str">
        <f>'[1]介護（基本献立）'!$D$22</f>
        <v>チンジャオロース</v>
      </c>
      <c r="E37" s="17"/>
      <c r="F37" s="18"/>
      <c r="G37" s="15">
        <f>B37+1</f>
        <v>10</v>
      </c>
      <c r="H37" s="16"/>
      <c r="I37" s="17" t="str">
        <f>'[1]介護（基本献立）'!$D$23</f>
        <v>鶏すき焼き風煮</v>
      </c>
      <c r="J37" s="17"/>
      <c r="K37" s="18"/>
      <c r="L37" s="15">
        <f>G37+1</f>
        <v>11</v>
      </c>
      <c r="M37" s="16"/>
      <c r="N37" s="17" t="str">
        <f>'[1]介護（基本献立）'!$D$24</f>
        <v>さわらの照り焼き</v>
      </c>
      <c r="O37" s="17"/>
      <c r="P37" s="18"/>
      <c r="Q37" s="15">
        <f>L37+1</f>
        <v>12</v>
      </c>
      <c r="R37" s="16"/>
      <c r="S37" s="17" t="str">
        <f>'[1]介護（基本献立）'!$D$25</f>
        <v>とんかつ</v>
      </c>
      <c r="T37" s="17"/>
      <c r="U37" s="18"/>
      <c r="V37" s="15">
        <f>Q37+1</f>
        <v>13</v>
      </c>
      <c r="W37" s="16"/>
      <c r="X37" s="17" t="str">
        <f>'[1]介護（基本献立）'!$D$26</f>
        <v>上海焼きそば</v>
      </c>
      <c r="Y37" s="17"/>
      <c r="Z37" s="18"/>
      <c r="AA37" s="15">
        <f>V37+1</f>
        <v>14</v>
      </c>
      <c r="AB37" s="16"/>
      <c r="AC37" s="17" t="str">
        <f>'[1]介護（基本献立）'!$D$27</f>
        <v>鶏の酢豚風</v>
      </c>
      <c r="AD37" s="17"/>
      <c r="AE37" s="18"/>
    </row>
    <row r="38" spans="2:31" ht="9.9499999999999993" customHeight="1">
      <c r="B38" s="19"/>
      <c r="C38" s="20"/>
      <c r="D38" s="21"/>
      <c r="E38" s="21"/>
      <c r="F38" s="22"/>
      <c r="G38" s="19"/>
      <c r="H38" s="20"/>
      <c r="I38" s="21"/>
      <c r="J38" s="21"/>
      <c r="K38" s="22"/>
      <c r="L38" s="19"/>
      <c r="M38" s="20"/>
      <c r="N38" s="21"/>
      <c r="O38" s="21"/>
      <c r="P38" s="22"/>
      <c r="Q38" s="19"/>
      <c r="R38" s="20"/>
      <c r="S38" s="21"/>
      <c r="T38" s="21"/>
      <c r="U38" s="22"/>
      <c r="V38" s="19"/>
      <c r="W38" s="20"/>
      <c r="X38" s="21"/>
      <c r="Y38" s="21"/>
      <c r="Z38" s="22"/>
      <c r="AA38" s="19"/>
      <c r="AB38" s="20"/>
      <c r="AC38" s="21"/>
      <c r="AD38" s="21"/>
      <c r="AE38" s="22"/>
    </row>
    <row r="39" spans="2:31" ht="9.9499999999999993" customHeight="1">
      <c r="B39" s="19"/>
      <c r="C39" s="20"/>
      <c r="D39" s="21"/>
      <c r="E39" s="21"/>
      <c r="F39" s="22"/>
      <c r="G39" s="19"/>
      <c r="H39" s="20"/>
      <c r="I39" s="21"/>
      <c r="J39" s="21"/>
      <c r="K39" s="22"/>
      <c r="L39" s="19"/>
      <c r="M39" s="20"/>
      <c r="N39" s="21"/>
      <c r="O39" s="21"/>
      <c r="P39" s="22"/>
      <c r="Q39" s="19"/>
      <c r="R39" s="20"/>
      <c r="S39" s="21"/>
      <c r="T39" s="21"/>
      <c r="U39" s="22"/>
      <c r="V39" s="19"/>
      <c r="W39" s="20"/>
      <c r="X39" s="21"/>
      <c r="Y39" s="21"/>
      <c r="Z39" s="22"/>
      <c r="AA39" s="19"/>
      <c r="AB39" s="20"/>
      <c r="AC39" s="21"/>
      <c r="AD39" s="21"/>
      <c r="AE39" s="22"/>
    </row>
    <row r="40" spans="2:31" ht="9.9499999999999993" customHeight="1">
      <c r="B40" s="23"/>
      <c r="C40" s="24"/>
      <c r="D40" s="21"/>
      <c r="E40" s="21"/>
      <c r="F40" s="22"/>
      <c r="G40" s="23"/>
      <c r="H40" s="24"/>
      <c r="I40" s="21"/>
      <c r="J40" s="21"/>
      <c r="K40" s="22"/>
      <c r="L40" s="23"/>
      <c r="M40" s="24"/>
      <c r="N40" s="21"/>
      <c r="O40" s="21"/>
      <c r="P40" s="22"/>
      <c r="Q40" s="23"/>
      <c r="R40" s="24"/>
      <c r="S40" s="21"/>
      <c r="T40" s="21"/>
      <c r="U40" s="22"/>
      <c r="V40" s="23"/>
      <c r="W40" s="24"/>
      <c r="X40" s="21"/>
      <c r="Y40" s="21"/>
      <c r="Z40" s="22"/>
      <c r="AA40" s="23"/>
      <c r="AB40" s="24"/>
      <c r="AC40" s="21"/>
      <c r="AD40" s="21"/>
      <c r="AE40" s="22"/>
    </row>
    <row r="41" spans="2:31" ht="9.9499999999999993" customHeight="1">
      <c r="B41" s="25"/>
      <c r="C41" s="26"/>
      <c r="D41" s="21"/>
      <c r="E41" s="21"/>
      <c r="F41" s="22"/>
      <c r="G41" s="25"/>
      <c r="H41" s="26"/>
      <c r="I41" s="21"/>
      <c r="J41" s="21"/>
      <c r="K41" s="22"/>
      <c r="L41" s="25"/>
      <c r="M41" s="26"/>
      <c r="N41" s="21"/>
      <c r="O41" s="21"/>
      <c r="P41" s="22"/>
      <c r="Q41" s="25"/>
      <c r="R41" s="26"/>
      <c r="S41" s="21"/>
      <c r="T41" s="21"/>
      <c r="U41" s="22"/>
      <c r="V41" s="25"/>
      <c r="W41" s="26"/>
      <c r="X41" s="21"/>
      <c r="Y41" s="21"/>
      <c r="Z41" s="22"/>
      <c r="AA41" s="25"/>
      <c r="AB41" s="26"/>
      <c r="AC41" s="21"/>
      <c r="AD41" s="21"/>
      <c r="AE41" s="22"/>
    </row>
    <row r="42" spans="2:31" ht="9.9499999999999993" customHeight="1">
      <c r="B42" s="27">
        <f>'[1]介護（基本献立）'!$H$22</f>
        <v>0</v>
      </c>
      <c r="C42" s="28"/>
      <c r="D42" s="29"/>
      <c r="E42" s="30" t="s">
        <v>8</v>
      </c>
      <c r="F42" s="31" t="str">
        <f>'[2]掲示用（昼食ミニ）'!$L$45</f>
        <v>358</v>
      </c>
      <c r="G42" s="27" t="str">
        <f>'[1]介護（基本献立）'!$H$23</f>
        <v>温泉玉子</v>
      </c>
      <c r="H42" s="28"/>
      <c r="I42" s="29"/>
      <c r="J42" s="30" t="s">
        <v>8</v>
      </c>
      <c r="K42" s="31" t="str">
        <f>'[2]掲示用（昼食ミニ）'!$T$45</f>
        <v>288</v>
      </c>
      <c r="L42" s="27" t="str">
        <f>'[1]介護（基本献立）'!$H$24</f>
        <v>花かまぼこ</v>
      </c>
      <c r="M42" s="28"/>
      <c r="N42" s="29"/>
      <c r="O42" s="30" t="s">
        <v>8</v>
      </c>
      <c r="P42" s="31" t="str">
        <f>'[2]掲示用（昼食ミニ）'!$AB$45</f>
        <v>228</v>
      </c>
      <c r="Q42" s="27" t="str">
        <f>'[1]介護（基本献立）'!$H$25</f>
        <v>茹でキャベツ</v>
      </c>
      <c r="R42" s="28"/>
      <c r="S42" s="29"/>
      <c r="T42" s="30" t="s">
        <v>8</v>
      </c>
      <c r="U42" s="31" t="str">
        <f>'[2]掲示用（昼食ミニ）'!$AJ$45</f>
        <v>196</v>
      </c>
      <c r="V42" s="27" t="str">
        <f>'[1]介護（基本献立）'!$H$26</f>
        <v>野菜あんかけ</v>
      </c>
      <c r="W42" s="28"/>
      <c r="X42" s="29"/>
      <c r="Y42" s="30" t="s">
        <v>8</v>
      </c>
      <c r="Z42" s="31" t="str">
        <f>'[2]掲示用（昼食ミニ）'!$AR$45</f>
        <v>467</v>
      </c>
      <c r="AA42" s="27" t="str">
        <f>'[1]介護（基本献立）'!$H$27</f>
        <v>酢豚ソース</v>
      </c>
      <c r="AB42" s="28"/>
      <c r="AC42" s="29"/>
      <c r="AD42" s="30" t="s">
        <v>8</v>
      </c>
      <c r="AE42" s="31" t="str">
        <f>'[2]掲示用（昼食ミニ）'!$AZ$45</f>
        <v>239</v>
      </c>
    </row>
    <row r="43" spans="2:31" ht="9.9499999999999993" customHeight="1">
      <c r="B43" s="27"/>
      <c r="C43" s="28"/>
      <c r="D43" s="29"/>
      <c r="E43" s="32" t="s">
        <v>9</v>
      </c>
      <c r="F43" s="31"/>
      <c r="G43" s="27"/>
      <c r="H43" s="28"/>
      <c r="I43" s="29"/>
      <c r="J43" s="32" t="s">
        <v>9</v>
      </c>
      <c r="K43" s="31"/>
      <c r="L43" s="27"/>
      <c r="M43" s="28"/>
      <c r="N43" s="29"/>
      <c r="O43" s="32" t="s">
        <v>9</v>
      </c>
      <c r="P43" s="31"/>
      <c r="Q43" s="27"/>
      <c r="R43" s="28"/>
      <c r="S43" s="29"/>
      <c r="T43" s="32" t="s">
        <v>9</v>
      </c>
      <c r="U43" s="31"/>
      <c r="V43" s="27"/>
      <c r="W43" s="28"/>
      <c r="X43" s="29"/>
      <c r="Y43" s="32" t="s">
        <v>9</v>
      </c>
      <c r="Z43" s="31"/>
      <c r="AA43" s="27"/>
      <c r="AB43" s="28"/>
      <c r="AC43" s="29"/>
      <c r="AD43" s="32" t="s">
        <v>9</v>
      </c>
      <c r="AE43" s="31"/>
    </row>
    <row r="44" spans="2:31" ht="9" customHeight="1">
      <c r="B44" s="33" t="s">
        <v>10</v>
      </c>
      <c r="C44" s="34" t="str">
        <f>'[1]介護（基本献立）'!$Z$22</f>
        <v>ロールキャベツ</v>
      </c>
      <c r="D44" s="34"/>
      <c r="E44" s="35" t="s">
        <v>11</v>
      </c>
      <c r="F44" s="36" t="s">
        <v>12</v>
      </c>
      <c r="G44" s="33" t="s">
        <v>10</v>
      </c>
      <c r="H44" s="34" t="str">
        <f>'[1]介護（基本献立）'!$Z$23</f>
        <v>さといも煮</v>
      </c>
      <c r="I44" s="34"/>
      <c r="J44" s="35" t="s">
        <v>11</v>
      </c>
      <c r="K44" s="36" t="s">
        <v>12</v>
      </c>
      <c r="L44" s="33" t="s">
        <v>10</v>
      </c>
      <c r="M44" s="34" t="str">
        <f>'[1]介護（基本献立）'!$Z$24</f>
        <v>ふろふき大根</v>
      </c>
      <c r="N44" s="34"/>
      <c r="O44" s="35" t="s">
        <v>11</v>
      </c>
      <c r="P44" s="36" t="s">
        <v>12</v>
      </c>
      <c r="Q44" s="33" t="s">
        <v>10</v>
      </c>
      <c r="R44" s="34" t="str">
        <f>'[1]介護（基本献立）'!$Z$25</f>
        <v>乱切りごぼう煮</v>
      </c>
      <c r="S44" s="34"/>
      <c r="T44" s="35" t="s">
        <v>11</v>
      </c>
      <c r="U44" s="36" t="s">
        <v>12</v>
      </c>
      <c r="V44" s="33" t="s">
        <v>10</v>
      </c>
      <c r="W44" s="34" t="str">
        <f>'[1]介護（基本献立）'!$Z$26</f>
        <v>かに玉</v>
      </c>
      <c r="X44" s="34"/>
      <c r="Y44" s="35" t="s">
        <v>11</v>
      </c>
      <c r="Z44" s="36" t="s">
        <v>12</v>
      </c>
      <c r="AA44" s="33" t="s">
        <v>10</v>
      </c>
      <c r="AB44" s="34" t="str">
        <f>'[1]介護（基本献立）'!$Z$27</f>
        <v>切り干し大根の高菜いため</v>
      </c>
      <c r="AC44" s="34"/>
      <c r="AD44" s="35" t="s">
        <v>11</v>
      </c>
      <c r="AE44" s="36" t="s">
        <v>12</v>
      </c>
    </row>
    <row r="45" spans="2:31" ht="9" customHeight="1">
      <c r="B45" s="33"/>
      <c r="C45" s="34"/>
      <c r="D45" s="34"/>
      <c r="E45" s="37" t="str">
        <f>'[2]掲示用（昼食ミニ）'!$L$46</f>
        <v>13.1</v>
      </c>
      <c r="F45" s="38" t="str">
        <f>'[2]掲示用（昼食ミニ）'!$P$45</f>
        <v>21.2</v>
      </c>
      <c r="G45" s="33"/>
      <c r="H45" s="34"/>
      <c r="I45" s="34"/>
      <c r="J45" s="37" t="str">
        <f>'[2]掲示用（昼食ミニ）'!$T$46</f>
        <v>20.8</v>
      </c>
      <c r="K45" s="38" t="str">
        <f>'[2]掲示用（昼食ミニ）'!$X$45</f>
        <v>14.1</v>
      </c>
      <c r="L45" s="33"/>
      <c r="M45" s="34"/>
      <c r="N45" s="34"/>
      <c r="O45" s="37" t="str">
        <f>'[2]掲示用（昼食ミニ）'!$AB$46</f>
        <v>11.9</v>
      </c>
      <c r="P45" s="38" t="str">
        <f>'[2]掲示用（昼食ミニ）'!$AF$45</f>
        <v>3.9</v>
      </c>
      <c r="Q45" s="33"/>
      <c r="R45" s="34"/>
      <c r="S45" s="34"/>
      <c r="T45" s="37" t="str">
        <f>'[2]掲示用（昼食ミニ）'!$AJ$46</f>
        <v>9.6</v>
      </c>
      <c r="U45" s="38" t="str">
        <f>'[2]掲示用（昼食ミニ）'!$AN$45</f>
        <v>4.5</v>
      </c>
      <c r="V45" s="33"/>
      <c r="W45" s="34"/>
      <c r="X45" s="34"/>
      <c r="Y45" s="37" t="str">
        <f>'[2]掲示用（昼食ミニ）'!$AR$46</f>
        <v>22.7</v>
      </c>
      <c r="Z45" s="38" t="str">
        <f>'[2]掲示用（昼食ミニ）'!$AV$45</f>
        <v>24.3</v>
      </c>
      <c r="AA45" s="33"/>
      <c r="AB45" s="34"/>
      <c r="AC45" s="34"/>
      <c r="AD45" s="37" t="str">
        <f>'[2]掲示用（昼食ミニ）'!$AZ$46</f>
        <v>11.5</v>
      </c>
      <c r="AE45" s="38" t="str">
        <f>'[2]掲示用（昼食ミニ）'!$BD$45</f>
        <v>23.6</v>
      </c>
    </row>
    <row r="46" spans="2:31" ht="9" customHeight="1">
      <c r="B46" s="33" t="s">
        <v>10</v>
      </c>
      <c r="C46" s="34" t="str">
        <f>'[1]介護（基本献立）'!$AB$22</f>
        <v>卯の花</v>
      </c>
      <c r="D46" s="34"/>
      <c r="E46" s="39"/>
      <c r="F46" s="40"/>
      <c r="G46" s="33" t="s">
        <v>10</v>
      </c>
      <c r="H46" s="34" t="str">
        <f>'[1]介護（基本献立）'!$AB$23</f>
        <v>五目豆</v>
      </c>
      <c r="I46" s="34"/>
      <c r="J46" s="39"/>
      <c r="K46" s="40"/>
      <c r="L46" s="33" t="s">
        <v>10</v>
      </c>
      <c r="M46" s="34" t="str">
        <f>'[1]介護（基本献立）'!$AB$24</f>
        <v>菜の花のからしあえ</v>
      </c>
      <c r="N46" s="34"/>
      <c r="O46" s="39"/>
      <c r="P46" s="40"/>
      <c r="Q46" s="33" t="s">
        <v>10</v>
      </c>
      <c r="R46" s="34" t="str">
        <f>'[1]介護（基本献立）'!$AB$25</f>
        <v>アスパラの胡麻和え</v>
      </c>
      <c r="S46" s="34"/>
      <c r="T46" s="39"/>
      <c r="U46" s="40"/>
      <c r="V46" s="33" t="s">
        <v>10</v>
      </c>
      <c r="W46" s="34" t="str">
        <f>'[1]介護（基本献立）'!$AB$26</f>
        <v>スナップエンドウマヨ和え</v>
      </c>
      <c r="X46" s="34"/>
      <c r="Y46" s="39"/>
      <c r="Z46" s="40"/>
      <c r="AA46" s="33" t="s">
        <v>10</v>
      </c>
      <c r="AB46" s="34" t="str">
        <f>'[1]介護（基本献立）'!$AB$27</f>
        <v>小松菜と人参の胡麻和え</v>
      </c>
      <c r="AC46" s="34"/>
      <c r="AD46" s="39"/>
      <c r="AE46" s="40"/>
    </row>
    <row r="47" spans="2:31" ht="9" customHeight="1">
      <c r="B47" s="33"/>
      <c r="C47" s="34"/>
      <c r="D47" s="34"/>
      <c r="E47" s="35" t="s">
        <v>13</v>
      </c>
      <c r="F47" s="36" t="s">
        <v>14</v>
      </c>
      <c r="G47" s="33"/>
      <c r="H47" s="34"/>
      <c r="I47" s="34"/>
      <c r="J47" s="35" t="s">
        <v>13</v>
      </c>
      <c r="K47" s="36" t="s">
        <v>14</v>
      </c>
      <c r="L47" s="33"/>
      <c r="M47" s="34"/>
      <c r="N47" s="34"/>
      <c r="O47" s="35" t="s">
        <v>13</v>
      </c>
      <c r="P47" s="36" t="s">
        <v>14</v>
      </c>
      <c r="Q47" s="33"/>
      <c r="R47" s="34"/>
      <c r="S47" s="34"/>
      <c r="T47" s="35" t="s">
        <v>13</v>
      </c>
      <c r="U47" s="36" t="s">
        <v>14</v>
      </c>
      <c r="V47" s="33"/>
      <c r="W47" s="34"/>
      <c r="X47" s="34"/>
      <c r="Y47" s="35" t="s">
        <v>13</v>
      </c>
      <c r="Z47" s="36" t="s">
        <v>14</v>
      </c>
      <c r="AA47" s="33"/>
      <c r="AB47" s="34"/>
      <c r="AC47" s="34"/>
      <c r="AD47" s="35" t="s">
        <v>13</v>
      </c>
      <c r="AE47" s="36" t="s">
        <v>14</v>
      </c>
    </row>
    <row r="48" spans="2:31" ht="9" customHeight="1">
      <c r="B48" s="33"/>
      <c r="C48" s="34"/>
      <c r="D48" s="47"/>
      <c r="E48" s="41" t="str">
        <f>'[2]掲示用（昼食ミニ）'!$P$46</f>
        <v>25.7</v>
      </c>
      <c r="F48" s="42" t="str">
        <f>'[2]掲示用（昼食ミニ）'!$L$47</f>
        <v>2.1</v>
      </c>
      <c r="G48" s="33"/>
      <c r="H48" s="34"/>
      <c r="I48" s="47"/>
      <c r="J48" s="41" t="str">
        <f>'[2]掲示用（昼食ミニ）'!$X$46</f>
        <v>16.6</v>
      </c>
      <c r="K48" s="42" t="str">
        <f>'[2]掲示用（昼食ミニ）'!$T$47</f>
        <v>2.2</v>
      </c>
      <c r="L48" s="33"/>
      <c r="M48" s="34"/>
      <c r="N48" s="47"/>
      <c r="O48" s="41" t="str">
        <f>'[2]掲示用（昼食ミニ）'!$AF$46</f>
        <v>33.2</v>
      </c>
      <c r="P48" s="42" t="str">
        <f>'[2]掲示用（昼食ミニ）'!$AB$47</f>
        <v>1.2</v>
      </c>
      <c r="Q48" s="33"/>
      <c r="R48" s="34"/>
      <c r="S48" s="47"/>
      <c r="T48" s="41" t="str">
        <f>'[2]掲示用（昼食ミニ）'!$AN$46</f>
        <v>23.9</v>
      </c>
      <c r="U48" s="42" t="str">
        <f>'[2]掲示用（昼食ミニ）'!$AJ$47</f>
        <v>1.3</v>
      </c>
      <c r="V48" s="33"/>
      <c r="W48" s="34"/>
      <c r="X48" s="47"/>
      <c r="Y48" s="41" t="str">
        <f>'[2]掲示用（昼食ミニ）'!$AV$46</f>
        <v>32.3</v>
      </c>
      <c r="Z48" s="42" t="str">
        <f>'[2]掲示用（昼食ミニ）'!$AR$47</f>
        <v>5.3</v>
      </c>
      <c r="AA48" s="33"/>
      <c r="AB48" s="34"/>
      <c r="AC48" s="47"/>
      <c r="AD48" s="41" t="str">
        <f>'[2]掲示用（昼食ミニ）'!$BD$46</f>
        <v>12.3</v>
      </c>
      <c r="AE48" s="42" t="str">
        <f>'[2]掲示用（昼食ミニ）'!$AZ$47</f>
        <v>1.4</v>
      </c>
    </row>
    <row r="49" spans="2:31" ht="9" customHeight="1">
      <c r="B49" s="43"/>
      <c r="C49" s="44"/>
      <c r="D49" s="48"/>
      <c r="E49" s="45"/>
      <c r="F49" s="46"/>
      <c r="G49" s="43"/>
      <c r="H49" s="44"/>
      <c r="I49" s="48"/>
      <c r="J49" s="45"/>
      <c r="K49" s="46"/>
      <c r="L49" s="43"/>
      <c r="M49" s="44"/>
      <c r="N49" s="48"/>
      <c r="O49" s="45"/>
      <c r="P49" s="46"/>
      <c r="Q49" s="43"/>
      <c r="R49" s="44"/>
      <c r="S49" s="48"/>
      <c r="T49" s="45"/>
      <c r="U49" s="46"/>
      <c r="V49" s="43"/>
      <c r="W49" s="44"/>
      <c r="X49" s="48"/>
      <c r="Y49" s="45"/>
      <c r="Z49" s="46"/>
      <c r="AA49" s="43"/>
      <c r="AB49" s="44"/>
      <c r="AC49" s="48"/>
      <c r="AD49" s="45"/>
      <c r="AE49" s="46"/>
    </row>
    <row r="50" spans="2:31" ht="9.9499999999999993" customHeight="1">
      <c r="B50" s="19">
        <f>'[1]介護（基本献立）'!$B$30</f>
        <v>16</v>
      </c>
      <c r="C50" s="20"/>
      <c r="D50" s="21" t="str">
        <f>'[1]介護（基本献立）'!$D$30</f>
        <v>照り焼きチキン</v>
      </c>
      <c r="E50" s="21"/>
      <c r="F50" s="22"/>
      <c r="G50" s="19">
        <f>B50+1</f>
        <v>17</v>
      </c>
      <c r="H50" s="20"/>
      <c r="I50" s="21" t="str">
        <f>'[1]介護（基本献立）'!$D$31</f>
        <v>ぶり大根</v>
      </c>
      <c r="J50" s="21"/>
      <c r="K50" s="22"/>
      <c r="L50" s="19">
        <f>G50+1</f>
        <v>18</v>
      </c>
      <c r="M50" s="20"/>
      <c r="N50" s="21" t="str">
        <f>'[1]介護（基本献立）'!$D$32</f>
        <v>天ぷらの盛り合わせ</v>
      </c>
      <c r="O50" s="21"/>
      <c r="P50" s="22"/>
      <c r="Q50" s="19">
        <f>L50+1</f>
        <v>19</v>
      </c>
      <c r="R50" s="20"/>
      <c r="S50" s="21" t="str">
        <f>'[1]介護（基本献立）'!$D$33</f>
        <v>大豆ミートのマーボ豆腐</v>
      </c>
      <c r="T50" s="21"/>
      <c r="U50" s="22"/>
      <c r="V50" s="19">
        <f>Q50+1</f>
        <v>20</v>
      </c>
      <c r="W50" s="20"/>
      <c r="X50" s="21" t="str">
        <f>'[1]介護（基本献立）'!$D$34</f>
        <v>カツ玉子とじ</v>
      </c>
      <c r="Y50" s="21"/>
      <c r="Z50" s="22"/>
      <c r="AA50" s="19">
        <f>V50+1</f>
        <v>21</v>
      </c>
      <c r="AB50" s="20"/>
      <c r="AC50" s="21" t="str">
        <f>'[1]介護（基本献立）'!$D$35</f>
        <v>サバのカレー風味グリル</v>
      </c>
      <c r="AD50" s="21"/>
      <c r="AE50" s="22"/>
    </row>
    <row r="51" spans="2:31" ht="9.9499999999999993" customHeight="1">
      <c r="B51" s="19"/>
      <c r="C51" s="20"/>
      <c r="D51" s="21"/>
      <c r="E51" s="21"/>
      <c r="F51" s="22"/>
      <c r="G51" s="19"/>
      <c r="H51" s="20"/>
      <c r="I51" s="21"/>
      <c r="J51" s="21"/>
      <c r="K51" s="22"/>
      <c r="L51" s="19"/>
      <c r="M51" s="20"/>
      <c r="N51" s="21"/>
      <c r="O51" s="21"/>
      <c r="P51" s="22"/>
      <c r="Q51" s="19"/>
      <c r="R51" s="20"/>
      <c r="S51" s="21"/>
      <c r="T51" s="21"/>
      <c r="U51" s="22"/>
      <c r="V51" s="19"/>
      <c r="W51" s="20"/>
      <c r="X51" s="21"/>
      <c r="Y51" s="21"/>
      <c r="Z51" s="22"/>
      <c r="AA51" s="19"/>
      <c r="AB51" s="20"/>
      <c r="AC51" s="21"/>
      <c r="AD51" s="21"/>
      <c r="AE51" s="22"/>
    </row>
    <row r="52" spans="2:31" ht="9.9499999999999993" customHeight="1">
      <c r="B52" s="19"/>
      <c r="C52" s="20"/>
      <c r="D52" s="21"/>
      <c r="E52" s="21"/>
      <c r="F52" s="22"/>
      <c r="G52" s="19"/>
      <c r="H52" s="20"/>
      <c r="I52" s="21"/>
      <c r="J52" s="21"/>
      <c r="K52" s="22"/>
      <c r="L52" s="19"/>
      <c r="M52" s="20"/>
      <c r="N52" s="21"/>
      <c r="O52" s="21"/>
      <c r="P52" s="22"/>
      <c r="Q52" s="19"/>
      <c r="R52" s="20"/>
      <c r="S52" s="21"/>
      <c r="T52" s="21"/>
      <c r="U52" s="22"/>
      <c r="V52" s="19"/>
      <c r="W52" s="20"/>
      <c r="X52" s="21"/>
      <c r="Y52" s="21"/>
      <c r="Z52" s="22"/>
      <c r="AA52" s="19"/>
      <c r="AB52" s="20"/>
      <c r="AC52" s="21"/>
      <c r="AD52" s="21"/>
      <c r="AE52" s="22"/>
    </row>
    <row r="53" spans="2:31" ht="9.9499999999999993" customHeight="1">
      <c r="B53" s="23"/>
      <c r="C53" s="24"/>
      <c r="D53" s="21"/>
      <c r="E53" s="21"/>
      <c r="F53" s="22"/>
      <c r="G53" s="23"/>
      <c r="H53" s="24"/>
      <c r="I53" s="21"/>
      <c r="J53" s="21"/>
      <c r="K53" s="22"/>
      <c r="L53" s="23"/>
      <c r="M53" s="24"/>
      <c r="N53" s="21"/>
      <c r="O53" s="21"/>
      <c r="P53" s="22"/>
      <c r="Q53" s="23"/>
      <c r="R53" s="24"/>
      <c r="S53" s="21"/>
      <c r="T53" s="21"/>
      <c r="U53" s="22"/>
      <c r="V53" s="23"/>
      <c r="W53" s="24"/>
      <c r="X53" s="21"/>
      <c r="Y53" s="21"/>
      <c r="Z53" s="22"/>
      <c r="AA53" s="23"/>
      <c r="AB53" s="24"/>
      <c r="AC53" s="21"/>
      <c r="AD53" s="21"/>
      <c r="AE53" s="22"/>
    </row>
    <row r="54" spans="2:31" ht="9.9499999999999993" customHeight="1">
      <c r="B54" s="25"/>
      <c r="C54" s="26"/>
      <c r="D54" s="21"/>
      <c r="E54" s="21"/>
      <c r="F54" s="22"/>
      <c r="G54" s="25"/>
      <c r="H54" s="26"/>
      <c r="I54" s="21"/>
      <c r="J54" s="21"/>
      <c r="K54" s="22"/>
      <c r="L54" s="25"/>
      <c r="M54" s="26"/>
      <c r="N54" s="21"/>
      <c r="O54" s="21"/>
      <c r="P54" s="22"/>
      <c r="Q54" s="25"/>
      <c r="R54" s="26"/>
      <c r="S54" s="21"/>
      <c r="T54" s="21"/>
      <c r="U54" s="22"/>
      <c r="V54" s="25"/>
      <c r="W54" s="26"/>
      <c r="X54" s="21"/>
      <c r="Y54" s="21"/>
      <c r="Z54" s="22"/>
      <c r="AA54" s="25"/>
      <c r="AB54" s="26"/>
      <c r="AC54" s="21"/>
      <c r="AD54" s="21"/>
      <c r="AE54" s="22"/>
    </row>
    <row r="55" spans="2:31" ht="9.9499999999999993" customHeight="1">
      <c r="B55" s="27" t="str">
        <f>'[1]介護（基本献立）'!$H$30</f>
        <v>イタスパ</v>
      </c>
      <c r="C55" s="28"/>
      <c r="D55" s="29"/>
      <c r="E55" s="30" t="s">
        <v>8</v>
      </c>
      <c r="F55" s="31" t="str">
        <f>'[2]掲示用（昼食ミニ）'!$L$56</f>
        <v>239</v>
      </c>
      <c r="G55" s="27" t="str">
        <f>'[1]介護（基本献立）'!$H$31</f>
        <v>大根</v>
      </c>
      <c r="H55" s="28"/>
      <c r="I55" s="29"/>
      <c r="J55" s="30" t="s">
        <v>8</v>
      </c>
      <c r="K55" s="31" t="str">
        <f>'[2]掲示用（昼食ミニ）'!$T$56</f>
        <v>358</v>
      </c>
      <c r="L55" s="27" t="str">
        <f>'[1]介護（基本献立）'!$H$32</f>
        <v>白身天ぷら</v>
      </c>
      <c r="M55" s="28"/>
      <c r="N55" s="29"/>
      <c r="O55" s="30" t="s">
        <v>8</v>
      </c>
      <c r="P55" s="31" t="str">
        <f>'[2]掲示用（昼食ミニ）'!$AB$56</f>
        <v>239</v>
      </c>
      <c r="Q55" s="27">
        <f>'[1]介護（基本献立）'!$H$33</f>
        <v>0</v>
      </c>
      <c r="R55" s="28"/>
      <c r="S55" s="29"/>
      <c r="T55" s="30" t="s">
        <v>8</v>
      </c>
      <c r="U55" s="31" t="str">
        <f>'[2]掲示用（昼食ミニ）'!$AJ$56</f>
        <v>278</v>
      </c>
      <c r="V55" s="27" t="str">
        <f>'[1]介護（基本献立）'!$H$34</f>
        <v>玉子とじ</v>
      </c>
      <c r="W55" s="28"/>
      <c r="X55" s="29"/>
      <c r="Y55" s="30" t="s">
        <v>8</v>
      </c>
      <c r="Z55" s="31" t="str">
        <f>'[2]掲示用（昼食ミニ）'!$AR$56</f>
        <v>274</v>
      </c>
      <c r="AA55" s="27" t="str">
        <f>'[1]介護（基本献立）'!$H$35</f>
        <v>ピーマン塩炒め</v>
      </c>
      <c r="AB55" s="28"/>
      <c r="AC55" s="29"/>
      <c r="AD55" s="30" t="s">
        <v>8</v>
      </c>
      <c r="AE55" s="31" t="str">
        <f>'[2]掲示用（昼食ミニ）'!$AZ$56</f>
        <v>223</v>
      </c>
    </row>
    <row r="56" spans="2:31" ht="9.9499999999999993" customHeight="1">
      <c r="B56" s="27"/>
      <c r="C56" s="28"/>
      <c r="D56" s="29"/>
      <c r="E56" s="32" t="s">
        <v>9</v>
      </c>
      <c r="F56" s="31"/>
      <c r="G56" s="27"/>
      <c r="H56" s="28"/>
      <c r="I56" s="29"/>
      <c r="J56" s="32" t="s">
        <v>9</v>
      </c>
      <c r="K56" s="31"/>
      <c r="L56" s="27"/>
      <c r="M56" s="28"/>
      <c r="N56" s="29"/>
      <c r="O56" s="32" t="s">
        <v>9</v>
      </c>
      <c r="P56" s="31"/>
      <c r="Q56" s="27"/>
      <c r="R56" s="28"/>
      <c r="S56" s="29"/>
      <c r="T56" s="32" t="s">
        <v>9</v>
      </c>
      <c r="U56" s="31"/>
      <c r="V56" s="27"/>
      <c r="W56" s="28"/>
      <c r="X56" s="29"/>
      <c r="Y56" s="32" t="s">
        <v>9</v>
      </c>
      <c r="Z56" s="31"/>
      <c r="AA56" s="27"/>
      <c r="AB56" s="28"/>
      <c r="AC56" s="29"/>
      <c r="AD56" s="32" t="s">
        <v>9</v>
      </c>
      <c r="AE56" s="31"/>
    </row>
    <row r="57" spans="2:31" ht="9" customHeight="1">
      <c r="B57" s="33" t="s">
        <v>10</v>
      </c>
      <c r="C57" s="34" t="str">
        <f>'[1]介護（基本献立）'!$Z$30</f>
        <v>茄子味噌いため</v>
      </c>
      <c r="D57" s="34"/>
      <c r="E57" s="35" t="s">
        <v>11</v>
      </c>
      <c r="F57" s="36" t="s">
        <v>12</v>
      </c>
      <c r="G57" s="33" t="s">
        <v>10</v>
      </c>
      <c r="H57" s="34" t="str">
        <f>'[1]介護（基本献立）'!$Z$31</f>
        <v>豚肉の柳川風</v>
      </c>
      <c r="I57" s="34"/>
      <c r="J57" s="35" t="s">
        <v>11</v>
      </c>
      <c r="K57" s="36" t="s">
        <v>12</v>
      </c>
      <c r="L57" s="33" t="s">
        <v>10</v>
      </c>
      <c r="M57" s="34" t="str">
        <f>'[1]介護（基本献立）'!$Z$32</f>
        <v>花さつま　根野菜炊き合わせ</v>
      </c>
      <c r="N57" s="34"/>
      <c r="O57" s="35" t="s">
        <v>11</v>
      </c>
      <c r="P57" s="36" t="s">
        <v>12</v>
      </c>
      <c r="Q57" s="33" t="s">
        <v>10</v>
      </c>
      <c r="R57" s="34" t="str">
        <f>'[1]介護（基本献立）'!$Z$33</f>
        <v>カボチャ煮</v>
      </c>
      <c r="S57" s="34"/>
      <c r="T57" s="35" t="s">
        <v>11</v>
      </c>
      <c r="U57" s="36" t="s">
        <v>12</v>
      </c>
      <c r="V57" s="33" t="s">
        <v>10</v>
      </c>
      <c r="W57" s="34" t="str">
        <f>'[1]介護（基本献立）'!$Z$34</f>
        <v>さいころ高野豆腐</v>
      </c>
      <c r="X57" s="34"/>
      <c r="Y57" s="35" t="s">
        <v>11</v>
      </c>
      <c r="Z57" s="36" t="s">
        <v>12</v>
      </c>
      <c r="AA57" s="33" t="s">
        <v>10</v>
      </c>
      <c r="AB57" s="34" t="str">
        <f>'[1]介護（基本献立）'!$Z$35</f>
        <v>ロールキャベツのコンソメ煮</v>
      </c>
      <c r="AC57" s="34"/>
      <c r="AD57" s="35" t="s">
        <v>11</v>
      </c>
      <c r="AE57" s="36" t="s">
        <v>12</v>
      </c>
    </row>
    <row r="58" spans="2:31" ht="9" customHeight="1">
      <c r="B58" s="33"/>
      <c r="C58" s="34"/>
      <c r="D58" s="34"/>
      <c r="E58" s="37" t="str">
        <f>'[2]掲示用（昼食ミニ）'!$L$57</f>
        <v>11.0</v>
      </c>
      <c r="F58" s="38" t="str">
        <f>'[2]掲示用（昼食ミニ）'!$P$56</f>
        <v>9.5</v>
      </c>
      <c r="G58" s="33"/>
      <c r="H58" s="34"/>
      <c r="I58" s="34"/>
      <c r="J58" s="37" t="str">
        <f>'[2]掲示用（昼食ミニ）'!$T$57</f>
        <v>14.2</v>
      </c>
      <c r="K58" s="38" t="str">
        <f>'[2]掲示用（昼食ミニ）'!$X$56</f>
        <v>18.7</v>
      </c>
      <c r="L58" s="33"/>
      <c r="M58" s="34"/>
      <c r="N58" s="34"/>
      <c r="O58" s="37" t="str">
        <f>'[2]掲示用（昼食ミニ）'!$AB$57</f>
        <v>10.9</v>
      </c>
      <c r="P58" s="38" t="str">
        <f>'[2]掲示用（昼食ミニ）'!$AF$56</f>
        <v>17.3</v>
      </c>
      <c r="Q58" s="33"/>
      <c r="R58" s="34"/>
      <c r="S58" s="34"/>
      <c r="T58" s="37" t="str">
        <f>'[2]掲示用（昼食ミニ）'!$AJ$57</f>
        <v>7.8</v>
      </c>
      <c r="U58" s="38" t="str">
        <f>'[2]掲示用（昼食ミニ）'!$AN$56</f>
        <v>17.0</v>
      </c>
      <c r="V58" s="33"/>
      <c r="W58" s="34"/>
      <c r="X58" s="34"/>
      <c r="Y58" s="37" t="str">
        <f>'[2]掲示用（昼食ミニ）'!$AR$57</f>
        <v>16.1</v>
      </c>
      <c r="Z58" s="38" t="str">
        <f>'[2]掲示用（昼食ミニ）'!$AV$56</f>
        <v>14.9</v>
      </c>
      <c r="AA58" s="33"/>
      <c r="AB58" s="34"/>
      <c r="AC58" s="34"/>
      <c r="AD58" s="37" t="str">
        <f>'[2]掲示用（昼食ミニ）'!$AZ$57</f>
        <v>7.5</v>
      </c>
      <c r="AE58" s="38" t="str">
        <f>'[2]掲示用（昼食ミニ）'!$BD$56</f>
        <v>1.9</v>
      </c>
    </row>
    <row r="59" spans="2:31" ht="9" customHeight="1">
      <c r="B59" s="33" t="s">
        <v>10</v>
      </c>
      <c r="C59" s="34" t="str">
        <f>'[1]介護（基本献立）'!$AB$30</f>
        <v>刻みおくらの胡麻和え</v>
      </c>
      <c r="D59" s="34"/>
      <c r="E59" s="39"/>
      <c r="F59" s="40"/>
      <c r="G59" s="33" t="s">
        <v>10</v>
      </c>
      <c r="H59" s="34" t="str">
        <f>'[1]介護（基本献立）'!$AB$31</f>
        <v>インゲンの胡麻和え</v>
      </c>
      <c r="I59" s="34"/>
      <c r="J59" s="39"/>
      <c r="K59" s="40"/>
      <c r="L59" s="33" t="s">
        <v>10</v>
      </c>
      <c r="M59" s="34" t="str">
        <f>'[1]介護（基本献立）'!$AB$32</f>
        <v>なます</v>
      </c>
      <c r="N59" s="34"/>
      <c r="O59" s="39"/>
      <c r="P59" s="40"/>
      <c r="Q59" s="33" t="s">
        <v>10</v>
      </c>
      <c r="R59" s="34" t="str">
        <f>'[1]介護（基本献立）'!$AB$33</f>
        <v>中華春雨</v>
      </c>
      <c r="S59" s="34"/>
      <c r="T59" s="39"/>
      <c r="U59" s="40"/>
      <c r="V59" s="33" t="s">
        <v>10</v>
      </c>
      <c r="W59" s="34" t="str">
        <f>'[1]介護（基本献立）'!$AB$34</f>
        <v>アスパラのゆかり和え</v>
      </c>
      <c r="X59" s="34"/>
      <c r="Y59" s="39"/>
      <c r="Z59" s="40"/>
      <c r="AA59" s="33" t="s">
        <v>10</v>
      </c>
      <c r="AB59" s="34" t="str">
        <f>'[1]介護（基本献立）'!$AB$35</f>
        <v>小松菜の桜和え</v>
      </c>
      <c r="AC59" s="34"/>
      <c r="AD59" s="39"/>
      <c r="AE59" s="40"/>
    </row>
    <row r="60" spans="2:31" ht="9" customHeight="1">
      <c r="B60" s="33"/>
      <c r="C60" s="34"/>
      <c r="D60" s="34"/>
      <c r="E60" s="35" t="s">
        <v>13</v>
      </c>
      <c r="F60" s="36" t="s">
        <v>14</v>
      </c>
      <c r="G60" s="33"/>
      <c r="H60" s="34"/>
      <c r="I60" s="34"/>
      <c r="J60" s="35" t="s">
        <v>13</v>
      </c>
      <c r="K60" s="36" t="s">
        <v>14</v>
      </c>
      <c r="L60" s="33"/>
      <c r="M60" s="34"/>
      <c r="N60" s="34"/>
      <c r="O60" s="35" t="s">
        <v>13</v>
      </c>
      <c r="P60" s="36" t="s">
        <v>14</v>
      </c>
      <c r="Q60" s="33"/>
      <c r="R60" s="34"/>
      <c r="S60" s="34"/>
      <c r="T60" s="35" t="s">
        <v>13</v>
      </c>
      <c r="U60" s="36" t="s">
        <v>14</v>
      </c>
      <c r="V60" s="33"/>
      <c r="W60" s="34"/>
      <c r="X60" s="34"/>
      <c r="Y60" s="35" t="s">
        <v>13</v>
      </c>
      <c r="Z60" s="36" t="s">
        <v>14</v>
      </c>
      <c r="AA60" s="33"/>
      <c r="AB60" s="34"/>
      <c r="AC60" s="34"/>
      <c r="AD60" s="35" t="s">
        <v>13</v>
      </c>
      <c r="AE60" s="36" t="s">
        <v>14</v>
      </c>
    </row>
    <row r="61" spans="2:31" ht="9" customHeight="1">
      <c r="B61" s="33"/>
      <c r="C61" s="34"/>
      <c r="D61" s="34"/>
      <c r="E61" s="41" t="str">
        <f>'[2]掲示用（昼食ミニ）'!$P$57</f>
        <v>24.4</v>
      </c>
      <c r="F61" s="42" t="str">
        <f>'[2]掲示用（昼食ミニ）'!$L$58</f>
        <v>1.3</v>
      </c>
      <c r="G61" s="33"/>
      <c r="H61" s="34"/>
      <c r="I61" s="34"/>
      <c r="J61" s="41" t="str">
        <f>'[2]掲示用（昼食ミニ）'!$X$57</f>
        <v>31.2</v>
      </c>
      <c r="K61" s="42" t="str">
        <f>'[2]掲示用（昼食ミニ）'!$T$58</f>
        <v>2.1</v>
      </c>
      <c r="L61" s="33"/>
      <c r="M61" s="34"/>
      <c r="N61" s="34"/>
      <c r="O61" s="41" t="str">
        <f>'[2]掲示用（昼食ミニ）'!$AF$57</f>
        <v>24.1</v>
      </c>
      <c r="P61" s="42" t="str">
        <f>'[2]掲示用（昼食ミニ）'!$AB$58</f>
        <v>1.8</v>
      </c>
      <c r="Q61" s="33"/>
      <c r="R61" s="34"/>
      <c r="S61" s="34"/>
      <c r="T61" s="41" t="str">
        <f>'[2]掲示用（昼食ミニ）'!$AN$57</f>
        <v>19.9</v>
      </c>
      <c r="U61" s="42" t="str">
        <f>'[2]掲示用（昼食ミニ）'!$AJ$58</f>
        <v>2.1</v>
      </c>
      <c r="V61" s="33"/>
      <c r="W61" s="34"/>
      <c r="X61" s="34"/>
      <c r="Y61" s="41" t="str">
        <f>'[2]掲示用（昼食ミニ）'!$AV$57</f>
        <v>15.8</v>
      </c>
      <c r="Z61" s="42" t="str">
        <f>'[2]掲示用（昼食ミニ）'!$AR$58</f>
        <v>2.3</v>
      </c>
      <c r="AA61" s="33"/>
      <c r="AB61" s="34"/>
      <c r="AC61" s="34"/>
      <c r="AD61" s="41" t="str">
        <f>'[2]掲示用（昼食ミニ）'!$BD$57</f>
        <v>38.7</v>
      </c>
      <c r="AE61" s="42" t="str">
        <f>'[2]掲示用（昼食ミニ）'!$AZ$58</f>
        <v>3.7</v>
      </c>
    </row>
    <row r="62" spans="2:31" ht="9" customHeight="1">
      <c r="B62" s="33"/>
      <c r="C62" s="34"/>
      <c r="D62" s="34"/>
      <c r="E62" s="45"/>
      <c r="F62" s="46"/>
      <c r="G62" s="33"/>
      <c r="H62" s="34"/>
      <c r="I62" s="34"/>
      <c r="J62" s="45"/>
      <c r="K62" s="46"/>
      <c r="L62" s="33"/>
      <c r="M62" s="34"/>
      <c r="N62" s="34"/>
      <c r="O62" s="45"/>
      <c r="P62" s="46"/>
      <c r="Q62" s="33"/>
      <c r="R62" s="34"/>
      <c r="S62" s="34"/>
      <c r="T62" s="45"/>
      <c r="U62" s="46"/>
      <c r="V62" s="33"/>
      <c r="W62" s="34"/>
      <c r="X62" s="34"/>
      <c r="Y62" s="45"/>
      <c r="Z62" s="46"/>
      <c r="AA62" s="33"/>
      <c r="AB62" s="34"/>
      <c r="AC62" s="34"/>
      <c r="AD62" s="45"/>
      <c r="AE62" s="46"/>
    </row>
    <row r="63" spans="2:31" ht="9.9499999999999993" customHeight="1">
      <c r="B63" s="15">
        <f>'[1]介護（基本献立）'!$B$38</f>
        <v>23</v>
      </c>
      <c r="C63" s="16"/>
      <c r="D63" s="17" t="str">
        <f>'[1]介護（基本献立）'!$D$38</f>
        <v>味噌豚丼</v>
      </c>
      <c r="E63" s="17"/>
      <c r="F63" s="18"/>
      <c r="G63" s="15">
        <f>'[1]介護（基本献立）'!$B$39</f>
        <v>24</v>
      </c>
      <c r="H63" s="16"/>
      <c r="I63" s="17" t="str">
        <f>'[1]介護（基本献立）'!$D$39</f>
        <v>大人ランチ</v>
      </c>
      <c r="J63" s="17"/>
      <c r="K63" s="18"/>
      <c r="L63" s="15">
        <f>'[1]介護（基本献立）'!$B$40</f>
        <v>25</v>
      </c>
      <c r="M63" s="16"/>
      <c r="N63" s="17" t="str">
        <f>'[1]介護（基本献立）'!$D$40</f>
        <v>ロールキャベツのポトフ</v>
      </c>
      <c r="O63" s="17"/>
      <c r="P63" s="18"/>
      <c r="Q63" s="15">
        <f>'[1]介護（基本献立）'!$B$41</f>
        <v>26</v>
      </c>
      <c r="R63" s="16"/>
      <c r="S63" s="17" t="str">
        <f>'[1]介護（基本献立）'!$D$41</f>
        <v>八宝菜</v>
      </c>
      <c r="T63" s="17"/>
      <c r="U63" s="18"/>
      <c r="V63" s="15">
        <f>'[1]介護（基本献立）'!$B$42</f>
        <v>27</v>
      </c>
      <c r="W63" s="16"/>
      <c r="X63" s="17" t="str">
        <f>'[1]介護（基本献立）'!$D$42</f>
        <v>真サバの塩焼き</v>
      </c>
      <c r="Y63" s="17"/>
      <c r="Z63" s="18"/>
      <c r="AA63" s="15">
        <f>'[1]介護（基本献立）'!$B$43</f>
        <v>28</v>
      </c>
      <c r="AB63" s="16"/>
      <c r="AC63" s="17" t="str">
        <f>'[1]介護（基本献立）'!$D$43</f>
        <v>天ぷらそば</v>
      </c>
      <c r="AD63" s="17"/>
      <c r="AE63" s="18"/>
    </row>
    <row r="64" spans="2:31" ht="9.9499999999999993" customHeight="1">
      <c r="B64" s="19"/>
      <c r="C64" s="20"/>
      <c r="D64" s="21"/>
      <c r="E64" s="21"/>
      <c r="F64" s="22"/>
      <c r="G64" s="19"/>
      <c r="H64" s="20"/>
      <c r="I64" s="21"/>
      <c r="J64" s="21"/>
      <c r="K64" s="22"/>
      <c r="L64" s="19"/>
      <c r="M64" s="20"/>
      <c r="N64" s="21"/>
      <c r="O64" s="21"/>
      <c r="P64" s="22"/>
      <c r="Q64" s="19"/>
      <c r="R64" s="20"/>
      <c r="S64" s="21"/>
      <c r="T64" s="21"/>
      <c r="U64" s="22"/>
      <c r="V64" s="19"/>
      <c r="W64" s="20"/>
      <c r="X64" s="21"/>
      <c r="Y64" s="21"/>
      <c r="Z64" s="22"/>
      <c r="AA64" s="19"/>
      <c r="AB64" s="20"/>
      <c r="AC64" s="21"/>
      <c r="AD64" s="21"/>
      <c r="AE64" s="22"/>
    </row>
    <row r="65" spans="2:31" ht="9.9499999999999993" customHeight="1">
      <c r="B65" s="19"/>
      <c r="C65" s="20"/>
      <c r="D65" s="21"/>
      <c r="E65" s="21"/>
      <c r="F65" s="22"/>
      <c r="G65" s="19"/>
      <c r="H65" s="20"/>
      <c r="I65" s="21"/>
      <c r="J65" s="21"/>
      <c r="K65" s="22"/>
      <c r="L65" s="19"/>
      <c r="M65" s="20"/>
      <c r="N65" s="21"/>
      <c r="O65" s="21"/>
      <c r="P65" s="22"/>
      <c r="Q65" s="19"/>
      <c r="R65" s="20"/>
      <c r="S65" s="21"/>
      <c r="T65" s="21"/>
      <c r="U65" s="22"/>
      <c r="V65" s="19"/>
      <c r="W65" s="20"/>
      <c r="X65" s="21"/>
      <c r="Y65" s="21"/>
      <c r="Z65" s="22"/>
      <c r="AA65" s="19"/>
      <c r="AB65" s="20"/>
      <c r="AC65" s="21"/>
      <c r="AD65" s="21"/>
      <c r="AE65" s="22"/>
    </row>
    <row r="66" spans="2:31" ht="9.9499999999999993" customHeight="1">
      <c r="B66" s="23"/>
      <c r="C66" s="24"/>
      <c r="D66" s="21"/>
      <c r="E66" s="21"/>
      <c r="F66" s="22"/>
      <c r="G66" s="23"/>
      <c r="H66" s="24"/>
      <c r="I66" s="21"/>
      <c r="J66" s="21"/>
      <c r="K66" s="22"/>
      <c r="L66" s="23"/>
      <c r="M66" s="24"/>
      <c r="N66" s="21"/>
      <c r="O66" s="21"/>
      <c r="P66" s="22"/>
      <c r="Q66" s="23"/>
      <c r="R66" s="24"/>
      <c r="S66" s="21"/>
      <c r="T66" s="21"/>
      <c r="U66" s="22"/>
      <c r="V66" s="23"/>
      <c r="W66" s="24"/>
      <c r="X66" s="21"/>
      <c r="Y66" s="21"/>
      <c r="Z66" s="22"/>
      <c r="AA66" s="23"/>
      <c r="AB66" s="24"/>
      <c r="AC66" s="21"/>
      <c r="AD66" s="21"/>
      <c r="AE66" s="22"/>
    </row>
    <row r="67" spans="2:31" ht="9.9499999999999993" customHeight="1">
      <c r="B67" s="25"/>
      <c r="C67" s="26"/>
      <c r="D67" s="21"/>
      <c r="E67" s="21"/>
      <c r="F67" s="22"/>
      <c r="G67" s="25"/>
      <c r="H67" s="26"/>
      <c r="I67" s="21"/>
      <c r="J67" s="21"/>
      <c r="K67" s="22"/>
      <c r="L67" s="25"/>
      <c r="M67" s="26"/>
      <c r="N67" s="21"/>
      <c r="O67" s="21"/>
      <c r="P67" s="22"/>
      <c r="Q67" s="25"/>
      <c r="R67" s="26"/>
      <c r="S67" s="21"/>
      <c r="T67" s="21"/>
      <c r="U67" s="22"/>
      <c r="V67" s="25"/>
      <c r="W67" s="26"/>
      <c r="X67" s="21"/>
      <c r="Y67" s="21"/>
      <c r="Z67" s="22"/>
      <c r="AA67" s="25"/>
      <c r="AB67" s="26"/>
      <c r="AC67" s="21"/>
      <c r="AD67" s="21"/>
      <c r="AE67" s="22"/>
    </row>
    <row r="68" spans="2:31" ht="9.9499999999999993" customHeight="1">
      <c r="B68" s="27">
        <f>'[1]介護（基本献立）'!$H$38</f>
        <v>0</v>
      </c>
      <c r="C68" s="28"/>
      <c r="D68" s="29"/>
      <c r="E68" s="30" t="s">
        <v>8</v>
      </c>
      <c r="F68" s="31" t="str">
        <f>'[2]掲示用（昼食ミニ）'!$L$67</f>
        <v>306</v>
      </c>
      <c r="G68" s="27" t="str">
        <f>'[1]介護（基本献立）'!$H$39</f>
        <v>エビフライ</v>
      </c>
      <c r="H68" s="28"/>
      <c r="I68" s="29"/>
      <c r="J68" s="30" t="s">
        <v>8</v>
      </c>
      <c r="K68" s="31" t="str">
        <f>'[2]掲示用（昼食ミニ）'!$T$67</f>
        <v>289</v>
      </c>
      <c r="L68" s="27" t="str">
        <f>'[1]介護（基本献立）'!$H$40</f>
        <v>パンプキン</v>
      </c>
      <c r="M68" s="28"/>
      <c r="N68" s="29"/>
      <c r="O68" s="30" t="s">
        <v>8</v>
      </c>
      <c r="P68" s="31" t="str">
        <f>'[2]掲示用（昼食ミニ）'!$AB$67</f>
        <v>222</v>
      </c>
      <c r="Q68" s="27">
        <f>'[1]介護（基本献立）'!$H$41</f>
        <v>0</v>
      </c>
      <c r="R68" s="28"/>
      <c r="S68" s="29"/>
      <c r="T68" s="30" t="s">
        <v>8</v>
      </c>
      <c r="U68" s="31" t="str">
        <f>'[2]掲示用（昼食ミニ）'!$AJ$67</f>
        <v>419</v>
      </c>
      <c r="V68" s="27" t="str">
        <f>'[1]介護（基本献立）'!$H$42</f>
        <v>玉子焼き</v>
      </c>
      <c r="W68" s="28"/>
      <c r="X68" s="29"/>
      <c r="Y68" s="30" t="s">
        <v>8</v>
      </c>
      <c r="Z68" s="31"/>
      <c r="AA68" s="27" t="str">
        <f>'[1]介護（基本献立）'!$H$43</f>
        <v>野菜かき揚げ</v>
      </c>
      <c r="AB68" s="28"/>
      <c r="AC68" s="29"/>
      <c r="AD68" s="30" t="s">
        <v>8</v>
      </c>
      <c r="AE68" s="31" t="str">
        <f>'[2]掲示用（昼食ミニ）'!$AZ$67</f>
        <v>572</v>
      </c>
    </row>
    <row r="69" spans="2:31" ht="9.9499999999999993" customHeight="1">
      <c r="B69" s="27"/>
      <c r="C69" s="28"/>
      <c r="D69" s="29"/>
      <c r="E69" s="32" t="s">
        <v>9</v>
      </c>
      <c r="F69" s="31"/>
      <c r="G69" s="27"/>
      <c r="H69" s="28"/>
      <c r="I69" s="29"/>
      <c r="J69" s="32" t="s">
        <v>9</v>
      </c>
      <c r="K69" s="31"/>
      <c r="L69" s="27"/>
      <c r="M69" s="28"/>
      <c r="N69" s="29"/>
      <c r="O69" s="32" t="s">
        <v>9</v>
      </c>
      <c r="P69" s="31"/>
      <c r="Q69" s="27"/>
      <c r="R69" s="28"/>
      <c r="S69" s="29"/>
      <c r="T69" s="32" t="s">
        <v>9</v>
      </c>
      <c r="U69" s="31"/>
      <c r="V69" s="27"/>
      <c r="W69" s="28"/>
      <c r="X69" s="29"/>
      <c r="Y69" s="32" t="s">
        <v>9</v>
      </c>
      <c r="Z69" s="31"/>
      <c r="AA69" s="27"/>
      <c r="AB69" s="28"/>
      <c r="AC69" s="29"/>
      <c r="AD69" s="32" t="s">
        <v>9</v>
      </c>
      <c r="AE69" s="31"/>
    </row>
    <row r="70" spans="2:31" ht="9" customHeight="1">
      <c r="B70" s="33" t="s">
        <v>10</v>
      </c>
      <c r="C70" s="34" t="str">
        <f>'[1]介護（基本献立）'!$Z$38</f>
        <v>乱切り蓮根煮</v>
      </c>
      <c r="D70" s="34"/>
      <c r="E70" s="35" t="s">
        <v>11</v>
      </c>
      <c r="F70" s="36" t="s">
        <v>12</v>
      </c>
      <c r="G70" s="33" t="s">
        <v>10</v>
      </c>
      <c r="H70" s="34" t="str">
        <f>'[1]介護（基本献立）'!$Z$39</f>
        <v>厚揚げとだいこん煮</v>
      </c>
      <c r="I70" s="34"/>
      <c r="J70" s="35" t="s">
        <v>11</v>
      </c>
      <c r="K70" s="36" t="s">
        <v>12</v>
      </c>
      <c r="L70" s="33" t="s">
        <v>10</v>
      </c>
      <c r="M70" s="34" t="str">
        <f>'[1]介護（基本献立）'!$Z$40</f>
        <v>フルーツスパサラダ</v>
      </c>
      <c r="N70" s="34"/>
      <c r="O70" s="35" t="s">
        <v>11</v>
      </c>
      <c r="P70" s="36" t="s">
        <v>12</v>
      </c>
      <c r="Q70" s="33" t="s">
        <v>10</v>
      </c>
      <c r="R70" s="34" t="str">
        <f>'[1]介護（基本献立）'!$Z$41</f>
        <v>大根と鶏そぼろ煮</v>
      </c>
      <c r="S70" s="34"/>
      <c r="T70" s="35" t="s">
        <v>11</v>
      </c>
      <c r="U70" s="36" t="s">
        <v>12</v>
      </c>
      <c r="V70" s="33" t="s">
        <v>10</v>
      </c>
      <c r="W70" s="34" t="str">
        <f>'[1]介護（基本献立）'!$Z$42</f>
        <v>肉じゃが</v>
      </c>
      <c r="X70" s="34"/>
      <c r="Y70" s="35" t="s">
        <v>11</v>
      </c>
      <c r="Z70" s="36" t="s">
        <v>12</v>
      </c>
      <c r="AA70" s="33" t="s">
        <v>10</v>
      </c>
      <c r="AB70" s="34" t="str">
        <f>'[1]介護（基本献立）'!$Z$43</f>
        <v>さといもと椎茸の煮物</v>
      </c>
      <c r="AC70" s="34"/>
      <c r="AD70" s="35" t="s">
        <v>11</v>
      </c>
      <c r="AE70" s="36" t="s">
        <v>12</v>
      </c>
    </row>
    <row r="71" spans="2:31" ht="9" customHeight="1">
      <c r="B71" s="33"/>
      <c r="C71" s="34"/>
      <c r="D71" s="34"/>
      <c r="E71" s="37" t="str">
        <f>'[2]掲示用（昼食ミニ）'!$L$68</f>
        <v>10.7</v>
      </c>
      <c r="F71" s="38" t="str">
        <f>'[2]掲示用（昼食ミニ）'!$P$67</f>
        <v>21.3</v>
      </c>
      <c r="G71" s="33"/>
      <c r="H71" s="34"/>
      <c r="I71" s="34"/>
      <c r="J71" s="37" t="str">
        <f>'[2]掲示用（昼食ミニ）'!$T$68</f>
        <v>7.9</v>
      </c>
      <c r="K71" s="38" t="str">
        <f>'[2]掲示用（昼食ミニ）'!$X$67</f>
        <v>15.5</v>
      </c>
      <c r="L71" s="33"/>
      <c r="M71" s="34"/>
      <c r="N71" s="34"/>
      <c r="O71" s="37" t="str">
        <f>'[2]掲示用（昼食ミニ）'!$AB$68</f>
        <v>12.0</v>
      </c>
      <c r="P71" s="38" t="str">
        <f>'[2]掲示用（昼食ミニ）'!$AF$67</f>
        <v>8.7</v>
      </c>
      <c r="Q71" s="33"/>
      <c r="R71" s="34"/>
      <c r="S71" s="34"/>
      <c r="T71" s="37" t="str">
        <f>'[2]掲示用（昼食ミニ）'!$AJ$68</f>
        <v>10.4</v>
      </c>
      <c r="U71" s="38" t="str">
        <f>'[2]掲示用（昼食ミニ）'!$AN$67</f>
        <v>21.4</v>
      </c>
      <c r="V71" s="33"/>
      <c r="W71" s="34"/>
      <c r="X71" s="34"/>
      <c r="Y71" s="37"/>
      <c r="Z71" s="38"/>
      <c r="AA71" s="33"/>
      <c r="AB71" s="34"/>
      <c r="AC71" s="34"/>
      <c r="AD71" s="37" t="str">
        <f>'[2]掲示用（昼食ミニ）'!$AZ$68</f>
        <v>21.1</v>
      </c>
      <c r="AE71" s="38" t="str">
        <f>'[2]掲示用（昼食ミニ）'!$BD$67</f>
        <v>16.8</v>
      </c>
    </row>
    <row r="72" spans="2:31" ht="9" customHeight="1">
      <c r="B72" s="33" t="s">
        <v>10</v>
      </c>
      <c r="C72" s="34" t="str">
        <f>'[1]介護（基本献立）'!$AB$38</f>
        <v>なの花のペペロン炒め</v>
      </c>
      <c r="D72" s="34"/>
      <c r="E72" s="39"/>
      <c r="F72" s="40"/>
      <c r="G72" s="33" t="s">
        <v>10</v>
      </c>
      <c r="H72" s="34" t="str">
        <f>'[1]介護（基本献立）'!$AB$39</f>
        <v>ほうれん草のナムル風</v>
      </c>
      <c r="I72" s="34"/>
      <c r="J72" s="39"/>
      <c r="K72" s="40"/>
      <c r="L72" s="33" t="s">
        <v>10</v>
      </c>
      <c r="M72" s="34" t="str">
        <f>'[1]介護（基本献立）'!$AB$40</f>
        <v>スナップピースショウガ和え</v>
      </c>
      <c r="N72" s="34"/>
      <c r="O72" s="39"/>
      <c r="P72" s="40"/>
      <c r="Q72" s="33" t="s">
        <v>10</v>
      </c>
      <c r="R72" s="34" t="str">
        <f>'[1]介護（基本献立）'!$AB$41</f>
        <v>洋風ひじき煮</v>
      </c>
      <c r="S72" s="34"/>
      <c r="T72" s="39"/>
      <c r="U72" s="40"/>
      <c r="V72" s="33" t="s">
        <v>10</v>
      </c>
      <c r="W72" s="34" t="str">
        <f>'[1]介護（基本献立）'!$AB$42</f>
        <v>　小松菜ごま和え</v>
      </c>
      <c r="X72" s="34"/>
      <c r="Y72" s="39"/>
      <c r="Z72" s="40"/>
      <c r="AA72" s="33" t="s">
        <v>10</v>
      </c>
      <c r="AB72" s="34" t="str">
        <f>'[1]介護（基本献立）'!$AB$43</f>
        <v>オクラの梅肉あえ</v>
      </c>
      <c r="AC72" s="34"/>
      <c r="AD72" s="39"/>
      <c r="AE72" s="40"/>
    </row>
    <row r="73" spans="2:31" ht="9" customHeight="1">
      <c r="B73" s="33"/>
      <c r="C73" s="34"/>
      <c r="D73" s="34"/>
      <c r="E73" s="35" t="s">
        <v>13</v>
      </c>
      <c r="F73" s="36" t="s">
        <v>14</v>
      </c>
      <c r="G73" s="33"/>
      <c r="H73" s="34"/>
      <c r="I73" s="34"/>
      <c r="J73" s="35" t="s">
        <v>13</v>
      </c>
      <c r="K73" s="36" t="s">
        <v>14</v>
      </c>
      <c r="L73" s="33"/>
      <c r="M73" s="34"/>
      <c r="N73" s="34"/>
      <c r="O73" s="35" t="s">
        <v>13</v>
      </c>
      <c r="P73" s="36" t="s">
        <v>14</v>
      </c>
      <c r="Q73" s="33"/>
      <c r="R73" s="34"/>
      <c r="S73" s="34"/>
      <c r="T73" s="35" t="s">
        <v>13</v>
      </c>
      <c r="U73" s="36" t="s">
        <v>14</v>
      </c>
      <c r="V73" s="33"/>
      <c r="W73" s="34"/>
      <c r="X73" s="34"/>
      <c r="Y73" s="35" t="s">
        <v>13</v>
      </c>
      <c r="Z73" s="36" t="s">
        <v>14</v>
      </c>
      <c r="AA73" s="33"/>
      <c r="AB73" s="34"/>
      <c r="AC73" s="34"/>
      <c r="AD73" s="35" t="s">
        <v>13</v>
      </c>
      <c r="AE73" s="36" t="s">
        <v>14</v>
      </c>
    </row>
    <row r="74" spans="2:31" ht="9" customHeight="1">
      <c r="B74" s="33"/>
      <c r="C74" s="34"/>
      <c r="D74" s="34"/>
      <c r="E74" s="41" t="str">
        <f>'[2]掲示用（昼食ミニ）'!$P$68</f>
        <v>15.8</v>
      </c>
      <c r="F74" s="42" t="str">
        <f>'[2]掲示用（昼食ミニ）'!$L$69</f>
        <v>1.6</v>
      </c>
      <c r="G74" s="33"/>
      <c r="H74" s="34"/>
      <c r="I74" s="34"/>
      <c r="J74" s="41" t="str">
        <f>'[2]掲示用（昼食ミニ）'!$X$68</f>
        <v>24.5</v>
      </c>
      <c r="K74" s="42" t="str">
        <f>'[2]掲示用（昼食ミニ）'!$T$69</f>
        <v>1.6</v>
      </c>
      <c r="L74" s="33"/>
      <c r="M74" s="34"/>
      <c r="N74" s="34"/>
      <c r="O74" s="41" t="str">
        <f>'[2]掲示用（昼食ミニ）'!$AF$68</f>
        <v>21.6</v>
      </c>
      <c r="P74" s="42" t="str">
        <f>'[2]掲示用（昼食ミニ）'!$AB$69</f>
        <v>1.2</v>
      </c>
      <c r="Q74" s="33"/>
      <c r="R74" s="34"/>
      <c r="S74" s="34"/>
      <c r="T74" s="41" t="str">
        <f>'[2]掲示用（昼食ミニ）'!$AN$68</f>
        <v>44.4</v>
      </c>
      <c r="U74" s="42" t="str">
        <f>'[2]掲示用（昼食ミニ）'!$AJ$69</f>
        <v>2.8</v>
      </c>
      <c r="V74" s="33"/>
      <c r="W74" s="34"/>
      <c r="X74" s="34"/>
      <c r="Y74" s="41"/>
      <c r="Z74" s="42"/>
      <c r="AA74" s="33"/>
      <c r="AB74" s="34"/>
      <c r="AC74" s="34"/>
      <c r="AD74" s="41" t="str">
        <f>'[2]掲示用（昼食ミニ）'!$BD$68</f>
        <v>75.4</v>
      </c>
      <c r="AE74" s="42" t="str">
        <f>'[2]掲示用（昼食ミニ）'!$AZ$69</f>
        <v>2.8</v>
      </c>
    </row>
    <row r="75" spans="2:31" ht="9" customHeight="1">
      <c r="B75" s="43"/>
      <c r="C75" s="44"/>
      <c r="D75" s="44"/>
      <c r="E75" s="45"/>
      <c r="F75" s="46"/>
      <c r="G75" s="43"/>
      <c r="H75" s="44"/>
      <c r="I75" s="44"/>
      <c r="J75" s="45"/>
      <c r="K75" s="46"/>
      <c r="L75" s="43"/>
      <c r="M75" s="44"/>
      <c r="N75" s="44"/>
      <c r="O75" s="45"/>
      <c r="P75" s="46"/>
      <c r="Q75" s="43"/>
      <c r="R75" s="44"/>
      <c r="S75" s="44"/>
      <c r="T75" s="45"/>
      <c r="U75" s="46"/>
      <c r="V75" s="43"/>
      <c r="W75" s="44"/>
      <c r="X75" s="44"/>
      <c r="Y75" s="45"/>
      <c r="Z75" s="46"/>
      <c r="AA75" s="43"/>
      <c r="AB75" s="44"/>
      <c r="AC75" s="44"/>
      <c r="AD75" s="45"/>
      <c r="AE75" s="46"/>
    </row>
    <row r="76" spans="2:31" ht="8.25" customHeight="1">
      <c r="B76" s="49"/>
      <c r="C76" s="50"/>
      <c r="D76" s="50"/>
      <c r="E76" s="50"/>
      <c r="F76" s="50"/>
      <c r="G76" s="49"/>
      <c r="H76" s="50"/>
      <c r="I76" s="50"/>
      <c r="J76" s="50"/>
      <c r="K76" s="50"/>
      <c r="L76" s="49"/>
      <c r="M76" s="50"/>
      <c r="N76" s="50"/>
      <c r="O76" s="50"/>
      <c r="P76" s="50"/>
      <c r="Q76" s="49"/>
      <c r="R76" s="50"/>
      <c r="S76" s="50"/>
      <c r="T76" s="50"/>
      <c r="U76" s="50"/>
      <c r="V76" s="49"/>
      <c r="W76" s="50"/>
      <c r="X76" s="50"/>
      <c r="Y76" s="50"/>
      <c r="Z76" s="50"/>
      <c r="AA76" s="49"/>
      <c r="AB76" s="50"/>
      <c r="AC76" s="50"/>
      <c r="AD76" s="50"/>
      <c r="AE76" s="50"/>
    </row>
    <row r="77" spans="2:31" ht="23.25" customHeight="1">
      <c r="C77" s="51" t="s">
        <v>15</v>
      </c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2"/>
      <c r="X77" s="52"/>
      <c r="Y77" s="52"/>
      <c r="Z77" s="52"/>
      <c r="AB77" s="52"/>
      <c r="AC77" s="52"/>
      <c r="AD77" s="52"/>
      <c r="AE77" s="52"/>
    </row>
  </sheetData>
  <mergeCells count="431">
    <mergeCell ref="AA74:AA75"/>
    <mergeCell ref="AB74:AC75"/>
    <mergeCell ref="AD74:AD75"/>
    <mergeCell ref="AE74:AE75"/>
    <mergeCell ref="C77:V77"/>
    <mergeCell ref="T74:T75"/>
    <mergeCell ref="U74:U75"/>
    <mergeCell ref="V74:V75"/>
    <mergeCell ref="W74:X75"/>
    <mergeCell ref="Y74:Y75"/>
    <mergeCell ref="Z74:Z75"/>
    <mergeCell ref="L74:L75"/>
    <mergeCell ref="M74:N75"/>
    <mergeCell ref="O74:O75"/>
    <mergeCell ref="P74:P75"/>
    <mergeCell ref="Q74:Q75"/>
    <mergeCell ref="R74:S75"/>
    <mergeCell ref="AA72:AA73"/>
    <mergeCell ref="AB72:AC73"/>
    <mergeCell ref="B74:B75"/>
    <mergeCell ref="C74:D75"/>
    <mergeCell ref="E74:E75"/>
    <mergeCell ref="F74:F75"/>
    <mergeCell ref="G74:G75"/>
    <mergeCell ref="H74:I75"/>
    <mergeCell ref="J74:J75"/>
    <mergeCell ref="K74:K75"/>
    <mergeCell ref="AD71:AD72"/>
    <mergeCell ref="AE71:AE72"/>
    <mergeCell ref="B72:B73"/>
    <mergeCell ref="C72:D73"/>
    <mergeCell ref="G72:G73"/>
    <mergeCell ref="H72:I73"/>
    <mergeCell ref="L72:L73"/>
    <mergeCell ref="M72:N73"/>
    <mergeCell ref="Q72:Q73"/>
    <mergeCell ref="R72:S73"/>
    <mergeCell ref="O71:O72"/>
    <mergeCell ref="P71:P72"/>
    <mergeCell ref="T71:T72"/>
    <mergeCell ref="U71:U72"/>
    <mergeCell ref="Y71:Y72"/>
    <mergeCell ref="Z71:Z72"/>
    <mergeCell ref="V72:V73"/>
    <mergeCell ref="W72:X73"/>
    <mergeCell ref="Q70:Q71"/>
    <mergeCell ref="R70:S71"/>
    <mergeCell ref="V70:V71"/>
    <mergeCell ref="W70:X71"/>
    <mergeCell ref="AA70:AA71"/>
    <mergeCell ref="AB70:AC71"/>
    <mergeCell ref="B70:B71"/>
    <mergeCell ref="C70:D71"/>
    <mergeCell ref="G70:G71"/>
    <mergeCell ref="H70:I71"/>
    <mergeCell ref="L70:L71"/>
    <mergeCell ref="M70:N71"/>
    <mergeCell ref="E71:E72"/>
    <mergeCell ref="F71:F72"/>
    <mergeCell ref="J71:J72"/>
    <mergeCell ref="K71:K72"/>
    <mergeCell ref="Q68:S69"/>
    <mergeCell ref="U68:U69"/>
    <mergeCell ref="V68:X69"/>
    <mergeCell ref="Z68:Z69"/>
    <mergeCell ref="AA68:AC69"/>
    <mergeCell ref="AE68:AE69"/>
    <mergeCell ref="B68:D69"/>
    <mergeCell ref="F68:F69"/>
    <mergeCell ref="G68:I69"/>
    <mergeCell ref="K68:K69"/>
    <mergeCell ref="L68:N69"/>
    <mergeCell ref="P68:P69"/>
    <mergeCell ref="Q63:R65"/>
    <mergeCell ref="S63:U67"/>
    <mergeCell ref="V63:W65"/>
    <mergeCell ref="X63:Z67"/>
    <mergeCell ref="AA63:AB65"/>
    <mergeCell ref="AC63:AE67"/>
    <mergeCell ref="AA61:AA62"/>
    <mergeCell ref="AB61:AC62"/>
    <mergeCell ref="AD61:AD62"/>
    <mergeCell ref="AE61:AE62"/>
    <mergeCell ref="B63:C65"/>
    <mergeCell ref="D63:F67"/>
    <mergeCell ref="G63:H65"/>
    <mergeCell ref="I63:K67"/>
    <mergeCell ref="L63:M65"/>
    <mergeCell ref="N63:P67"/>
    <mergeCell ref="T61:T62"/>
    <mergeCell ref="U61:U62"/>
    <mergeCell ref="V61:V62"/>
    <mergeCell ref="W61:X62"/>
    <mergeCell ref="Y61:Y62"/>
    <mergeCell ref="Z61:Z62"/>
    <mergeCell ref="L61:L62"/>
    <mergeCell ref="M61:N62"/>
    <mergeCell ref="O61:O62"/>
    <mergeCell ref="P61:P62"/>
    <mergeCell ref="Q61:Q62"/>
    <mergeCell ref="R61:S62"/>
    <mergeCell ref="AA59:AA60"/>
    <mergeCell ref="AB59:AC60"/>
    <mergeCell ref="B61:B62"/>
    <mergeCell ref="C61:D62"/>
    <mergeCell ref="E61:E62"/>
    <mergeCell ref="F61:F62"/>
    <mergeCell ref="G61:G62"/>
    <mergeCell ref="H61:I62"/>
    <mergeCell ref="J61:J62"/>
    <mergeCell ref="K61:K62"/>
    <mergeCell ref="AD58:AD59"/>
    <mergeCell ref="AE58:AE59"/>
    <mergeCell ref="B59:B60"/>
    <mergeCell ref="C59:D60"/>
    <mergeCell ref="G59:G60"/>
    <mergeCell ref="H59:I60"/>
    <mergeCell ref="L59:L60"/>
    <mergeCell ref="M59:N60"/>
    <mergeCell ref="Q59:Q60"/>
    <mergeCell ref="R59:S60"/>
    <mergeCell ref="O58:O59"/>
    <mergeCell ref="P58:P59"/>
    <mergeCell ref="T58:T59"/>
    <mergeCell ref="U58:U59"/>
    <mergeCell ref="Y58:Y59"/>
    <mergeCell ref="Z58:Z59"/>
    <mergeCell ref="V59:V60"/>
    <mergeCell ref="W59:X60"/>
    <mergeCell ref="Q57:Q58"/>
    <mergeCell ref="R57:S58"/>
    <mergeCell ref="V57:V58"/>
    <mergeCell ref="W57:X58"/>
    <mergeCell ref="AA57:AA58"/>
    <mergeCell ref="AB57:AC58"/>
    <mergeCell ref="B57:B58"/>
    <mergeCell ref="C57:D58"/>
    <mergeCell ref="G57:G58"/>
    <mergeCell ref="H57:I58"/>
    <mergeCell ref="L57:L58"/>
    <mergeCell ref="M57:N58"/>
    <mergeCell ref="E58:E59"/>
    <mergeCell ref="F58:F59"/>
    <mergeCell ref="J58:J59"/>
    <mergeCell ref="K58:K59"/>
    <mergeCell ref="Q55:S56"/>
    <mergeCell ref="U55:U56"/>
    <mergeCell ref="V55:X56"/>
    <mergeCell ref="Z55:Z56"/>
    <mergeCell ref="AA55:AC56"/>
    <mergeCell ref="AE55:AE56"/>
    <mergeCell ref="B55:D56"/>
    <mergeCell ref="F55:F56"/>
    <mergeCell ref="G55:I56"/>
    <mergeCell ref="K55:K56"/>
    <mergeCell ref="L55:N56"/>
    <mergeCell ref="P55:P56"/>
    <mergeCell ref="Q50:R52"/>
    <mergeCell ref="S50:U54"/>
    <mergeCell ref="V50:W52"/>
    <mergeCell ref="X50:Z54"/>
    <mergeCell ref="AA50:AB52"/>
    <mergeCell ref="AC50:AE54"/>
    <mergeCell ref="AA48:AA49"/>
    <mergeCell ref="AB48:AC49"/>
    <mergeCell ref="AD48:AD49"/>
    <mergeCell ref="AE48:AE49"/>
    <mergeCell ref="B50:C52"/>
    <mergeCell ref="D50:F54"/>
    <mergeCell ref="G50:H52"/>
    <mergeCell ref="I50:K54"/>
    <mergeCell ref="L50:M52"/>
    <mergeCell ref="N50:P54"/>
    <mergeCell ref="T48:T49"/>
    <mergeCell ref="U48:U49"/>
    <mergeCell ref="V48:V49"/>
    <mergeCell ref="W48:X49"/>
    <mergeCell ref="Y48:Y49"/>
    <mergeCell ref="Z48:Z49"/>
    <mergeCell ref="L48:L49"/>
    <mergeCell ref="M48:N49"/>
    <mergeCell ref="O48:O49"/>
    <mergeCell ref="P48:P49"/>
    <mergeCell ref="Q48:Q49"/>
    <mergeCell ref="R48:S49"/>
    <mergeCell ref="AA46:AA47"/>
    <mergeCell ref="AB46:AC47"/>
    <mergeCell ref="B48:B49"/>
    <mergeCell ref="C48:D49"/>
    <mergeCell ref="E48:E49"/>
    <mergeCell ref="F48:F49"/>
    <mergeCell ref="G48:G49"/>
    <mergeCell ref="H48:I49"/>
    <mergeCell ref="J48:J49"/>
    <mergeCell ref="K48:K49"/>
    <mergeCell ref="AD45:AD46"/>
    <mergeCell ref="AE45:AE46"/>
    <mergeCell ref="B46:B47"/>
    <mergeCell ref="C46:D47"/>
    <mergeCell ref="G46:G47"/>
    <mergeCell ref="H46:I47"/>
    <mergeCell ref="L46:L47"/>
    <mergeCell ref="M46:N47"/>
    <mergeCell ref="Q46:Q47"/>
    <mergeCell ref="R46:S47"/>
    <mergeCell ref="O45:O46"/>
    <mergeCell ref="P45:P46"/>
    <mergeCell ref="T45:T46"/>
    <mergeCell ref="U45:U46"/>
    <mergeCell ref="Y45:Y46"/>
    <mergeCell ref="Z45:Z46"/>
    <mergeCell ref="V46:V47"/>
    <mergeCell ref="W46:X47"/>
    <mergeCell ref="Q44:Q45"/>
    <mergeCell ref="R44:S45"/>
    <mergeCell ref="V44:V45"/>
    <mergeCell ref="W44:X45"/>
    <mergeCell ref="AA44:AA45"/>
    <mergeCell ref="AB44:AC45"/>
    <mergeCell ref="B44:B45"/>
    <mergeCell ref="C44:D45"/>
    <mergeCell ref="G44:G45"/>
    <mergeCell ref="H44:I45"/>
    <mergeCell ref="L44:L45"/>
    <mergeCell ref="M44:N45"/>
    <mergeCell ref="E45:E46"/>
    <mergeCell ref="F45:F46"/>
    <mergeCell ref="J45:J46"/>
    <mergeCell ref="K45:K46"/>
    <mergeCell ref="Q42:S43"/>
    <mergeCell ref="U42:U43"/>
    <mergeCell ref="V42:X43"/>
    <mergeCell ref="Z42:Z43"/>
    <mergeCell ref="AA42:AC43"/>
    <mergeCell ref="AE42:AE43"/>
    <mergeCell ref="V37:W39"/>
    <mergeCell ref="X37:Z41"/>
    <mergeCell ref="AA37:AB39"/>
    <mergeCell ref="AC37:AE41"/>
    <mergeCell ref="B42:D43"/>
    <mergeCell ref="F42:F43"/>
    <mergeCell ref="G42:I43"/>
    <mergeCell ref="K42:K43"/>
    <mergeCell ref="L42:N43"/>
    <mergeCell ref="P42:P43"/>
    <mergeCell ref="AE35:AE36"/>
    <mergeCell ref="B37:C39"/>
    <mergeCell ref="D37:F41"/>
    <mergeCell ref="G37:H39"/>
    <mergeCell ref="I37:K41"/>
    <mergeCell ref="L37:M39"/>
    <mergeCell ref="N37:P41"/>
    <mergeCell ref="Q37:R39"/>
    <mergeCell ref="S37:U41"/>
    <mergeCell ref="W35:X36"/>
    <mergeCell ref="Y35:Y36"/>
    <mergeCell ref="Z35:Z36"/>
    <mergeCell ref="AA35:AA36"/>
    <mergeCell ref="AB35:AC36"/>
    <mergeCell ref="AD35:AD36"/>
    <mergeCell ref="P35:P36"/>
    <mergeCell ref="Q35:Q36"/>
    <mergeCell ref="R35:S36"/>
    <mergeCell ref="T35:T36"/>
    <mergeCell ref="U35:U36"/>
    <mergeCell ref="V35:V36"/>
    <mergeCell ref="H35:I36"/>
    <mergeCell ref="J35:J36"/>
    <mergeCell ref="K35:K36"/>
    <mergeCell ref="L35:L36"/>
    <mergeCell ref="M35:N36"/>
    <mergeCell ref="O35:O36"/>
    <mergeCell ref="R33:S34"/>
    <mergeCell ref="V33:V34"/>
    <mergeCell ref="W33:X34"/>
    <mergeCell ref="AA33:AA34"/>
    <mergeCell ref="AB33:AC34"/>
    <mergeCell ref="B35:B36"/>
    <mergeCell ref="C35:D36"/>
    <mergeCell ref="E35:E36"/>
    <mergeCell ref="F35:F36"/>
    <mergeCell ref="G35:G36"/>
    <mergeCell ref="AD32:AD33"/>
    <mergeCell ref="AE32:AE33"/>
    <mergeCell ref="B33:B34"/>
    <mergeCell ref="C33:D34"/>
    <mergeCell ref="G33:G34"/>
    <mergeCell ref="H33:I34"/>
    <mergeCell ref="L33:L34"/>
    <mergeCell ref="M33:N34"/>
    <mergeCell ref="Q33:Q34"/>
    <mergeCell ref="E32:E33"/>
    <mergeCell ref="F32:F33"/>
    <mergeCell ref="J32:J33"/>
    <mergeCell ref="K32:K33"/>
    <mergeCell ref="O32:O33"/>
    <mergeCell ref="P32:P33"/>
    <mergeCell ref="Q31:Q32"/>
    <mergeCell ref="R31:S32"/>
    <mergeCell ref="V31:V32"/>
    <mergeCell ref="W31:X32"/>
    <mergeCell ref="AA31:AA32"/>
    <mergeCell ref="AB31:AC32"/>
    <mergeCell ref="T32:T33"/>
    <mergeCell ref="U32:U33"/>
    <mergeCell ref="Y32:Y33"/>
    <mergeCell ref="Z32:Z33"/>
    <mergeCell ref="V29:X30"/>
    <mergeCell ref="Z29:Z30"/>
    <mergeCell ref="AA29:AC30"/>
    <mergeCell ref="AE29:AE30"/>
    <mergeCell ref="B31:B32"/>
    <mergeCell ref="C31:D32"/>
    <mergeCell ref="G31:G32"/>
    <mergeCell ref="H31:I32"/>
    <mergeCell ref="L31:L32"/>
    <mergeCell ref="M31:N32"/>
    <mergeCell ref="B29:D30"/>
    <mergeCell ref="F29:F30"/>
    <mergeCell ref="G29:I30"/>
    <mergeCell ref="K29:K30"/>
    <mergeCell ref="L29:N30"/>
    <mergeCell ref="P29:P30"/>
    <mergeCell ref="Q29:S30"/>
    <mergeCell ref="U29:U30"/>
    <mergeCell ref="Q24:R26"/>
    <mergeCell ref="S24:U28"/>
    <mergeCell ref="V24:W26"/>
    <mergeCell ref="X24:Z28"/>
    <mergeCell ref="AA24:AB26"/>
    <mergeCell ref="AC24:AE28"/>
    <mergeCell ref="B24:C26"/>
    <mergeCell ref="D24:F28"/>
    <mergeCell ref="G24:H26"/>
    <mergeCell ref="I24:K28"/>
    <mergeCell ref="L24:M26"/>
    <mergeCell ref="N24:P28"/>
    <mergeCell ref="Y22:Y23"/>
    <mergeCell ref="Z22:Z23"/>
    <mergeCell ref="AA22:AA23"/>
    <mergeCell ref="AB22:AC23"/>
    <mergeCell ref="AD22:AD23"/>
    <mergeCell ref="AE22:AE23"/>
    <mergeCell ref="Q22:Q23"/>
    <mergeCell ref="R22:S23"/>
    <mergeCell ref="T22:T23"/>
    <mergeCell ref="U22:U23"/>
    <mergeCell ref="V22:V23"/>
    <mergeCell ref="W22:X23"/>
    <mergeCell ref="J22:J23"/>
    <mergeCell ref="K22:K23"/>
    <mergeCell ref="L22:L23"/>
    <mergeCell ref="M22:N23"/>
    <mergeCell ref="O22:O23"/>
    <mergeCell ref="P22:P23"/>
    <mergeCell ref="B22:B23"/>
    <mergeCell ref="C22:D23"/>
    <mergeCell ref="E22:E23"/>
    <mergeCell ref="F22:F23"/>
    <mergeCell ref="G22:G23"/>
    <mergeCell ref="H22:I23"/>
    <mergeCell ref="AE19:AE20"/>
    <mergeCell ref="B20:B21"/>
    <mergeCell ref="C20:D21"/>
    <mergeCell ref="G20:G21"/>
    <mergeCell ref="H20:I21"/>
    <mergeCell ref="L20:L21"/>
    <mergeCell ref="M20:N21"/>
    <mergeCell ref="Q20:Q21"/>
    <mergeCell ref="R20:S21"/>
    <mergeCell ref="P19:P20"/>
    <mergeCell ref="T19:T20"/>
    <mergeCell ref="U19:U20"/>
    <mergeCell ref="Y19:Y20"/>
    <mergeCell ref="Z19:Z20"/>
    <mergeCell ref="AD19:AD20"/>
    <mergeCell ref="V20:V21"/>
    <mergeCell ref="W20:X21"/>
    <mergeCell ref="AA20:AA21"/>
    <mergeCell ref="AB20:AC21"/>
    <mergeCell ref="R18:S19"/>
    <mergeCell ref="V18:V19"/>
    <mergeCell ref="W18:X19"/>
    <mergeCell ref="AA18:AA19"/>
    <mergeCell ref="AB18:AC19"/>
    <mergeCell ref="E19:E20"/>
    <mergeCell ref="F19:F20"/>
    <mergeCell ref="J19:J20"/>
    <mergeCell ref="K19:K20"/>
    <mergeCell ref="O19:O20"/>
    <mergeCell ref="Z16:Z17"/>
    <mergeCell ref="AA16:AC17"/>
    <mergeCell ref="AE16:AE17"/>
    <mergeCell ref="B18:B19"/>
    <mergeCell ref="C18:D19"/>
    <mergeCell ref="G18:G19"/>
    <mergeCell ref="H18:I19"/>
    <mergeCell ref="L18:L19"/>
    <mergeCell ref="M18:N19"/>
    <mergeCell ref="Q18:Q19"/>
    <mergeCell ref="B16:D17"/>
    <mergeCell ref="F16:F17"/>
    <mergeCell ref="G16:I17"/>
    <mergeCell ref="K16:K17"/>
    <mergeCell ref="L16:N17"/>
    <mergeCell ref="P16:P17"/>
    <mergeCell ref="Q16:S17"/>
    <mergeCell ref="U16:U17"/>
    <mergeCell ref="V16:X17"/>
    <mergeCell ref="Q11:R13"/>
    <mergeCell ref="S11:U15"/>
    <mergeCell ref="V11:W13"/>
    <mergeCell ref="X11:Z15"/>
    <mergeCell ref="AA11:AB13"/>
    <mergeCell ref="AC11:AE15"/>
    <mergeCell ref="B11:C13"/>
    <mergeCell ref="D11:F15"/>
    <mergeCell ref="G11:H13"/>
    <mergeCell ref="I11:K15"/>
    <mergeCell ref="L11:M13"/>
    <mergeCell ref="N11:P15"/>
    <mergeCell ref="N6:U8"/>
    <mergeCell ref="B10:F10"/>
    <mergeCell ref="G10:K10"/>
    <mergeCell ref="L10:P10"/>
    <mergeCell ref="Q10:U10"/>
    <mergeCell ref="V10:Z10"/>
    <mergeCell ref="AA10:AE10"/>
    <mergeCell ref="T3:W3"/>
    <mergeCell ref="Y3:AD3"/>
    <mergeCell ref="N4:U5"/>
  </mergeCells>
  <phoneticPr fontId="2"/>
  <pageMargins left="0.62" right="0.64" top="0.38" bottom="0.26" header="0.26" footer="0.19"/>
  <pageSetup paperSize="8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ウォーマー便ミニ (高齢者向けカロリー有)</vt:lpstr>
      <vt:lpstr>'ウォーマー便ミニ (高齢者向けカロリー有)'!Print_Area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智康 三田</dc:creator>
  <cp:lastModifiedBy>智康 三田</cp:lastModifiedBy>
  <dcterms:created xsi:type="dcterms:W3CDTF">2026-01-28T02:39:43Z</dcterms:created>
  <dcterms:modified xsi:type="dcterms:W3CDTF">2026-01-28T02:40:41Z</dcterms:modified>
</cp:coreProperties>
</file>